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660" windowHeight="7845" activeTab="13"/>
  </bookViews>
  <sheets>
    <sheet name="11j" sheetId="1" r:id="rId1"/>
    <sheet name="18a" sheetId="2" r:id="rId2"/>
    <sheet name="18b" sheetId="3" r:id="rId3"/>
    <sheet name="18c" sheetId="4" r:id="rId4"/>
    <sheet name="18d" sheetId="5" r:id="rId5"/>
    <sheet name="18e" sheetId="6" r:id="rId6"/>
    <sheet name="18f" sheetId="7" r:id="rId7"/>
    <sheet name="Q11j" sheetId="8" r:id="rId8"/>
    <sheet name="Q18a" sheetId="9" r:id="rId9"/>
    <sheet name="Q18b" sheetId="10" r:id="rId10"/>
    <sheet name="Q18c" sheetId="11" r:id="rId11"/>
    <sheet name="Q18d" sheetId="12" r:id="rId12"/>
    <sheet name="Q18e" sheetId="13" r:id="rId13"/>
    <sheet name="Q18f" sheetId="14" r:id="rId14"/>
    <sheet name="Sheet1" sheetId="15" r:id="rId15"/>
    <sheet name="Sheet2" sheetId="16" r:id="rId16"/>
    <sheet name="Sheet3" sheetId="17" r:id="rId17"/>
  </sheets>
  <definedNames/>
  <calcPr fullCalcOnLoad="1"/>
</workbook>
</file>

<file path=xl/sharedStrings.xml><?xml version="1.0" encoding="utf-8"?>
<sst xmlns="http://schemas.openxmlformats.org/spreadsheetml/2006/main" count="147" uniqueCount="52">
  <si>
    <t>11j</t>
  </si>
  <si>
    <t xml:space="preserve">                                        Spring 2007 - Winter 2008 ASC Exit Survey- College of the Arts</t>
  </si>
  <si>
    <t xml:space="preserve">     since you began your education at Ohio State?</t>
  </si>
  <si>
    <t>To what extent have your knowledge, skills, abilities, and personal development improved in the arts</t>
  </si>
  <si>
    <t xml:space="preserve">      ranging from 5 (a great extent) to 1 (not at all)</t>
  </si>
  <si>
    <t>Scores within each cell represent the percentage of students who responded to a question using a scale</t>
  </si>
  <si>
    <t>MAJOR</t>
  </si>
  <si>
    <t>N</t>
  </si>
  <si>
    <t xml:space="preserve">To what extent have your knowledge, skills, abilities, and personal development improved in the </t>
  </si>
  <si>
    <t xml:space="preserve">     following areas based on your major program academic expeiences at Ohio State?</t>
  </si>
  <si>
    <t>COMMUNICATION</t>
  </si>
  <si>
    <t>a</t>
  </si>
  <si>
    <t>b</t>
  </si>
  <si>
    <t>CRITICAL THINKING</t>
  </si>
  <si>
    <t>c</t>
  </si>
  <si>
    <t>ANALYTICAL REASONING</t>
  </si>
  <si>
    <t>d</t>
  </si>
  <si>
    <t>ETHICS &amp; MORAL REASONING</t>
  </si>
  <si>
    <t>e</t>
  </si>
  <si>
    <t>KNOWLEDGE ABOUT MY MAJOR</t>
  </si>
  <si>
    <t>f</t>
  </si>
  <si>
    <t>INTEGRATING KNOWLEDGE FROM DIFFERENT FIELDS</t>
  </si>
  <si>
    <t>5 or 4</t>
  </si>
  <si>
    <t>Art (n=54)</t>
  </si>
  <si>
    <t>Art Education (n=10)</t>
  </si>
  <si>
    <t>Composition (n=2)</t>
  </si>
  <si>
    <t>Dance (n=11)</t>
  </si>
  <si>
    <t>Music (n=2)</t>
  </si>
  <si>
    <t>Musicology (n=1)</t>
  </si>
  <si>
    <t>Art (n=53)</t>
  </si>
  <si>
    <t>Art (n=51)</t>
  </si>
  <si>
    <t>Dance (n=10)</t>
  </si>
  <si>
    <t>History of Art (n=26)</t>
  </si>
  <si>
    <t>%</t>
  </si>
  <si>
    <t>Industrial Design (n=14)</t>
  </si>
  <si>
    <t>Interior Design (n=13)</t>
  </si>
  <si>
    <t>Jazz Studies (n=2)</t>
  </si>
  <si>
    <t>Music Education (n=22)</t>
  </si>
  <si>
    <t>Performance (n=11)</t>
  </si>
  <si>
    <t>Theatre (n=39)</t>
  </si>
  <si>
    <t>Visual Communication Design (n=20)</t>
  </si>
  <si>
    <t>COLLEGE OF THE ARTS (COTA) (n=227)</t>
  </si>
  <si>
    <t>COLLEGE OF THE ARTS (COTA) (n=226)</t>
  </si>
  <si>
    <t>Industrial Design (n=13)</t>
  </si>
  <si>
    <t>Interior Design (n=12)</t>
  </si>
  <si>
    <t>COLLEGE OF THE ARTS (COTA) (n=225)</t>
  </si>
  <si>
    <t>History of Art (n=24)</t>
  </si>
  <si>
    <t>Industrial Design (n=12)</t>
  </si>
  <si>
    <t>Visual Communication Design (n=19)</t>
  </si>
  <si>
    <t>COLLEGE OF THE ARTS (COTA) (n=218)</t>
  </si>
  <si>
    <t>Music Education (n=23)</t>
  </si>
  <si>
    <t>COLLEGE OF THE ARTS (COTA) (n=228)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</si>
</sst>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\C\O\T\A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Fixedsys"/>
      <family val="3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0" xfId="0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1" fontId="0" fillId="0" borderId="0" xfId="0" applyNumberFormat="1" applyAlignment="1">
      <alignment/>
    </xf>
    <xf numFmtId="1" fontId="4" fillId="0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16" fontId="5" fillId="0" borderId="6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49" fontId="5" fillId="0" borderId="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worksheet" Target="worksheets/sheet1.xml" /><Relationship Id="rId16" Type="http://schemas.openxmlformats.org/officeDocument/2006/relationships/worksheet" Target="worksheets/sheet2.xml" /><Relationship Id="rId17" Type="http://schemas.openxmlformats.org/officeDocument/2006/relationships/worksheet" Target="worksheets/sheet3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Section 2: General Education Curriculum; #11j: To what extent have your knowledge, skills, abilities, and personal development improved </a:t>
            </a:r>
            <a:r>
              <a:rPr lang="en-US" cap="none" sz="1200" b="1" i="0" u="sng" baseline="0">
                <a:latin typeface="Arial"/>
                <a:ea typeface="Arial"/>
                <a:cs typeface="Arial"/>
              </a:rPr>
              <a:t>in the arts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since you began your education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0000"/>
              </a:solidFill>
            </c:spPr>
          </c:dPt>
          <c:cat>
            <c:strRef>
              <c:f>Sheet1!$B$8:$B$22</c:f>
              <c:strCache>
                <c:ptCount val="15"/>
                <c:pt idx="0">
                  <c:v>Art (n=54)</c:v>
                </c:pt>
                <c:pt idx="1">
                  <c:v>Art Education (n=10)</c:v>
                </c:pt>
                <c:pt idx="2">
                  <c:v>Composition (n=2)</c:v>
                </c:pt>
                <c:pt idx="3">
                  <c:v>Dance (n=11)</c:v>
                </c:pt>
                <c:pt idx="4">
                  <c:v>History of Art (n=26)</c:v>
                </c:pt>
                <c:pt idx="5">
                  <c:v>Industrial Design (n=14)</c:v>
                </c:pt>
                <c:pt idx="6">
                  <c:v>Interior Design (n=13)</c:v>
                </c:pt>
                <c:pt idx="7">
                  <c:v>Jazz Studies (n=2)</c:v>
                </c:pt>
                <c:pt idx="8">
                  <c:v>Music (n=2)</c:v>
                </c:pt>
                <c:pt idx="9">
                  <c:v>Music Education (n=22)</c:v>
                </c:pt>
                <c:pt idx="10">
                  <c:v>Musicology (n=1)</c:v>
                </c:pt>
                <c:pt idx="11">
                  <c:v>Performance (n=11)</c:v>
                </c:pt>
                <c:pt idx="12">
                  <c:v>Theatre (n=39)</c:v>
                </c:pt>
                <c:pt idx="13">
                  <c:v>Visual Communication Design (n=20)</c:v>
                </c:pt>
                <c:pt idx="14">
                  <c:v>COLLEGE OF THE ARTS (COTA) (n=227)</c:v>
                </c:pt>
              </c:strCache>
            </c:strRef>
          </c:cat>
          <c:val>
            <c:numRef>
              <c:f>Sheet1!$K$8:$K$22</c:f>
              <c:numCache>
                <c:ptCount val="15"/>
                <c:pt idx="0">
                  <c:v>94.44444444444444</c:v>
                </c:pt>
                <c:pt idx="1">
                  <c:v>100</c:v>
                </c:pt>
                <c:pt idx="2">
                  <c:v>50</c:v>
                </c:pt>
                <c:pt idx="3">
                  <c:v>100</c:v>
                </c:pt>
                <c:pt idx="4">
                  <c:v>96.15384615384616</c:v>
                </c:pt>
                <c:pt idx="5">
                  <c:v>71.42857142857143</c:v>
                </c:pt>
                <c:pt idx="6">
                  <c:v>84.61538461538461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81.81818181818183</c:v>
                </c:pt>
                <c:pt idx="12">
                  <c:v>97.43589743589743</c:v>
                </c:pt>
                <c:pt idx="13">
                  <c:v>85</c:v>
                </c:pt>
                <c:pt idx="14">
                  <c:v>92.51101321585902</c:v>
                </c:pt>
              </c:numCache>
            </c:numRef>
          </c:val>
        </c:ser>
        <c:axId val="38356813"/>
        <c:axId val="9666998"/>
      </c:barChart>
      <c:catAx>
        <c:axId val="38356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MAJOR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666998"/>
        <c:crosses val="autoZero"/>
        <c:auto val="1"/>
        <c:lblOffset val="100"/>
        <c:noMultiLvlLbl val="0"/>
      </c:catAx>
      <c:valAx>
        <c:axId val="966699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students who agree  to 'some' or 'a great extent' (i.e., 4 or 5 on a 1-5 pt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356813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Q18b- To what extent have your knowledge, skills, abilities, and personal development improved in </a:t>
            </a:r>
            <a:r>
              <a:rPr lang="en-US" cap="none" sz="1200" b="1" i="0" u="sng" baseline="0">
                <a:latin typeface="Arial"/>
                <a:ea typeface="Arial"/>
                <a:cs typeface="Arial"/>
              </a:rPr>
              <a:t>CRITICAL THINKING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based on your major program academic experiences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Sheet1!$B$45:$B$59</c:f>
              <c:strCache>
                <c:ptCount val="15"/>
                <c:pt idx="0">
                  <c:v>Art (n=53)</c:v>
                </c:pt>
                <c:pt idx="1">
                  <c:v>Art Education (n=10)</c:v>
                </c:pt>
                <c:pt idx="2">
                  <c:v>Composition (n=2)</c:v>
                </c:pt>
                <c:pt idx="3">
                  <c:v>Dance (n=11)</c:v>
                </c:pt>
                <c:pt idx="4">
                  <c:v>History of Art (n=26)</c:v>
                </c:pt>
                <c:pt idx="5">
                  <c:v>Industrial Design (n=14)</c:v>
                </c:pt>
                <c:pt idx="6">
                  <c:v>Interior Design (n=13)</c:v>
                </c:pt>
                <c:pt idx="7">
                  <c:v>Jazz Studies (n=2)</c:v>
                </c:pt>
                <c:pt idx="8">
                  <c:v>Music (n=2)</c:v>
                </c:pt>
                <c:pt idx="9">
                  <c:v>Music Education (n=22)</c:v>
                </c:pt>
                <c:pt idx="10">
                  <c:v>Musicology (n=1)</c:v>
                </c:pt>
                <c:pt idx="11">
                  <c:v>Performance (n=11)</c:v>
                </c:pt>
                <c:pt idx="12">
                  <c:v>Theatre (n=39)</c:v>
                </c:pt>
                <c:pt idx="13">
                  <c:v>Visual Communication Design (n=20)</c:v>
                </c:pt>
                <c:pt idx="14">
                  <c:v>COLLEGE OF THE ARTS (COTA) (n=226)</c:v>
                </c:pt>
              </c:strCache>
            </c:strRef>
          </c:cat>
          <c:val>
            <c:numRef>
              <c:f>Sheet1!$K$45:$K$59</c:f>
              <c:numCache>
                <c:ptCount val="15"/>
                <c:pt idx="0">
                  <c:v>88.67924528301887</c:v>
                </c:pt>
                <c:pt idx="1">
                  <c:v>100</c:v>
                </c:pt>
                <c:pt idx="2">
                  <c:v>0</c:v>
                </c:pt>
                <c:pt idx="3">
                  <c:v>81.81818181818183</c:v>
                </c:pt>
                <c:pt idx="4">
                  <c:v>76.92307692307693</c:v>
                </c:pt>
                <c:pt idx="5">
                  <c:v>85.71428571428571</c:v>
                </c:pt>
                <c:pt idx="6">
                  <c:v>100</c:v>
                </c:pt>
                <c:pt idx="7">
                  <c:v>0</c:v>
                </c:pt>
                <c:pt idx="8">
                  <c:v>50</c:v>
                </c:pt>
                <c:pt idx="9">
                  <c:v>72.72727272727273</c:v>
                </c:pt>
                <c:pt idx="10">
                  <c:v>100</c:v>
                </c:pt>
                <c:pt idx="11">
                  <c:v>81.81818181818183</c:v>
                </c:pt>
                <c:pt idx="12">
                  <c:v>82.05128205128204</c:v>
                </c:pt>
                <c:pt idx="13">
                  <c:v>100</c:v>
                </c:pt>
                <c:pt idx="14">
                  <c:v>84.070796460177</c:v>
                </c:pt>
              </c:numCache>
            </c:numRef>
          </c:val>
        </c:ser>
        <c:axId val="34077879"/>
        <c:axId val="38265456"/>
      </c:barChart>
      <c:catAx>
        <c:axId val="34077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MAJOR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265456"/>
        <c:crosses val="autoZero"/>
        <c:auto val="1"/>
        <c:lblOffset val="100"/>
        <c:tickLblSkip val="1"/>
        <c:noMultiLvlLbl val="0"/>
      </c:catAx>
      <c:valAx>
        <c:axId val="3826545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% of students who 'agree' or 'agree strongly' (i.e., 4 or 5 on a 5-pt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077879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Q18c- To what extent have your knowledge, skills, abilities, and personal development improved in </a:t>
            </a:r>
            <a:r>
              <a:rPr lang="en-US" cap="none" sz="1200" b="1" i="0" u="sng" baseline="0">
                <a:latin typeface="Arial"/>
                <a:ea typeface="Arial"/>
                <a:cs typeface="Arial"/>
              </a:rPr>
              <a:t>ANALYTICAL REASONING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based on your major program academic experiences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Sheet1!$B$62:$B$76</c:f>
              <c:strCache>
                <c:ptCount val="15"/>
                <c:pt idx="0">
                  <c:v>Art (n=54)</c:v>
                </c:pt>
                <c:pt idx="1">
                  <c:v>Art Education (n=10)</c:v>
                </c:pt>
                <c:pt idx="2">
                  <c:v>Composition (n=2)</c:v>
                </c:pt>
                <c:pt idx="3">
                  <c:v>Dance (n=11)</c:v>
                </c:pt>
                <c:pt idx="4">
                  <c:v>History of Art (n=26)</c:v>
                </c:pt>
                <c:pt idx="5">
                  <c:v>Industrial Design (n=13)</c:v>
                </c:pt>
                <c:pt idx="6">
                  <c:v>Interior Design (n=12)</c:v>
                </c:pt>
                <c:pt idx="7">
                  <c:v>Jazz Studies (n=2)</c:v>
                </c:pt>
                <c:pt idx="8">
                  <c:v>Music (n=2)</c:v>
                </c:pt>
                <c:pt idx="9">
                  <c:v>Music Education (n=22)</c:v>
                </c:pt>
                <c:pt idx="10">
                  <c:v>Musicology (n=1)</c:v>
                </c:pt>
                <c:pt idx="11">
                  <c:v>Performance (n=11)</c:v>
                </c:pt>
                <c:pt idx="12">
                  <c:v>Theatre (n=39)</c:v>
                </c:pt>
                <c:pt idx="13">
                  <c:v>Visual Communication Design (n=20)</c:v>
                </c:pt>
                <c:pt idx="14">
                  <c:v>COLLEGE OF THE ARTS (COTA) (n=225)</c:v>
                </c:pt>
              </c:strCache>
            </c:strRef>
          </c:cat>
          <c:val>
            <c:numRef>
              <c:f>Sheet1!$K$62:$K$76</c:f>
              <c:numCache>
                <c:ptCount val="15"/>
                <c:pt idx="0">
                  <c:v>74.07407407407408</c:v>
                </c:pt>
                <c:pt idx="1">
                  <c:v>80</c:v>
                </c:pt>
                <c:pt idx="2">
                  <c:v>50</c:v>
                </c:pt>
                <c:pt idx="3">
                  <c:v>81.81818181818183</c:v>
                </c:pt>
                <c:pt idx="4">
                  <c:v>76.92307692307693</c:v>
                </c:pt>
                <c:pt idx="5">
                  <c:v>84.61538461538461</c:v>
                </c:pt>
                <c:pt idx="6">
                  <c:v>91.66666666666666</c:v>
                </c:pt>
                <c:pt idx="7">
                  <c:v>0</c:v>
                </c:pt>
                <c:pt idx="8">
                  <c:v>50</c:v>
                </c:pt>
                <c:pt idx="9">
                  <c:v>68.18181818181817</c:v>
                </c:pt>
                <c:pt idx="10">
                  <c:v>0</c:v>
                </c:pt>
                <c:pt idx="11">
                  <c:v>72.72727272727273</c:v>
                </c:pt>
                <c:pt idx="12">
                  <c:v>82.05128205128204</c:v>
                </c:pt>
                <c:pt idx="13">
                  <c:v>95</c:v>
                </c:pt>
                <c:pt idx="14">
                  <c:v>77.77777777777779</c:v>
                </c:pt>
              </c:numCache>
            </c:numRef>
          </c:val>
        </c:ser>
        <c:axId val="8844785"/>
        <c:axId val="12494202"/>
      </c:barChart>
      <c:catAx>
        <c:axId val="8844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MAJOR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494202"/>
        <c:crosses val="autoZero"/>
        <c:auto val="1"/>
        <c:lblOffset val="100"/>
        <c:tickLblSkip val="1"/>
        <c:noMultiLvlLbl val="0"/>
      </c:catAx>
      <c:valAx>
        <c:axId val="12494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% of students who 'agree' or 'agree strongly' (i.e., 4 or 5 on a 5-pt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844785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Q18d- To what extent have your knowledge, skills, abilities, and personal development improved in </a:t>
            </a:r>
            <a:r>
              <a:rPr lang="en-US" cap="none" sz="1200" b="1" i="0" u="sng" baseline="0">
                <a:latin typeface="Arial"/>
                <a:ea typeface="Arial"/>
                <a:cs typeface="Arial"/>
              </a:rPr>
              <a:t>ETHICS &amp; MORAL REASONING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based on your major program academic experiences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Sheet1!$B$79:$B$93</c:f>
              <c:strCache>
                <c:ptCount val="15"/>
                <c:pt idx="0">
                  <c:v>Art (n=51)</c:v>
                </c:pt>
                <c:pt idx="1">
                  <c:v>Art Education (n=10)</c:v>
                </c:pt>
                <c:pt idx="2">
                  <c:v>Composition (n=2)</c:v>
                </c:pt>
                <c:pt idx="3">
                  <c:v>Dance (n=10)</c:v>
                </c:pt>
                <c:pt idx="4">
                  <c:v>History of Art (n=24)</c:v>
                </c:pt>
                <c:pt idx="5">
                  <c:v>Industrial Design (n=12)</c:v>
                </c:pt>
                <c:pt idx="6">
                  <c:v>Interior Design (n=13)</c:v>
                </c:pt>
                <c:pt idx="7">
                  <c:v>Jazz Studies (n=2)</c:v>
                </c:pt>
                <c:pt idx="8">
                  <c:v>Music (n=2)</c:v>
                </c:pt>
                <c:pt idx="9">
                  <c:v>Music Education (n=22)</c:v>
                </c:pt>
                <c:pt idx="10">
                  <c:v>Musicology (n=1)</c:v>
                </c:pt>
                <c:pt idx="11">
                  <c:v>Performance (n=11)</c:v>
                </c:pt>
                <c:pt idx="12">
                  <c:v>Theatre (n=39)</c:v>
                </c:pt>
                <c:pt idx="13">
                  <c:v>Visual Communication Design (n=19)</c:v>
                </c:pt>
                <c:pt idx="14">
                  <c:v>COLLEGE OF THE ARTS (COTA) (n=218)</c:v>
                </c:pt>
              </c:strCache>
            </c:strRef>
          </c:cat>
          <c:val>
            <c:numRef>
              <c:f>Sheet1!$K$79:$K$93</c:f>
              <c:numCache>
                <c:ptCount val="15"/>
                <c:pt idx="0">
                  <c:v>56.86274509803921</c:v>
                </c:pt>
                <c:pt idx="1">
                  <c:v>80</c:v>
                </c:pt>
                <c:pt idx="2">
                  <c:v>0</c:v>
                </c:pt>
                <c:pt idx="3">
                  <c:v>70</c:v>
                </c:pt>
                <c:pt idx="4">
                  <c:v>45.83333333333333</c:v>
                </c:pt>
                <c:pt idx="5">
                  <c:v>50</c:v>
                </c:pt>
                <c:pt idx="6">
                  <c:v>61.53846153846154</c:v>
                </c:pt>
                <c:pt idx="7">
                  <c:v>0</c:v>
                </c:pt>
                <c:pt idx="8">
                  <c:v>50</c:v>
                </c:pt>
                <c:pt idx="9">
                  <c:v>77.27272727272727</c:v>
                </c:pt>
                <c:pt idx="10">
                  <c:v>0</c:v>
                </c:pt>
                <c:pt idx="11">
                  <c:v>63.63636363636363</c:v>
                </c:pt>
                <c:pt idx="12">
                  <c:v>71.7948717948718</c:v>
                </c:pt>
                <c:pt idx="13">
                  <c:v>63.1578947368421</c:v>
                </c:pt>
                <c:pt idx="14">
                  <c:v>61.46788990825688</c:v>
                </c:pt>
              </c:numCache>
            </c:numRef>
          </c:val>
        </c:ser>
        <c:axId val="45338955"/>
        <c:axId val="5397412"/>
      </c:barChart>
      <c:catAx>
        <c:axId val="45338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MAJOR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97412"/>
        <c:crosses val="autoZero"/>
        <c:auto val="1"/>
        <c:lblOffset val="100"/>
        <c:tickLblSkip val="1"/>
        <c:noMultiLvlLbl val="0"/>
      </c:catAx>
      <c:valAx>
        <c:axId val="539741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% of students who 'agree' or 'agree strongly' (i.e., 4 or 5 on a 5-pt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338955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Q18e- To what extent have your knowledge, skills, abilities, and personal development improved in </a:t>
            </a:r>
            <a:r>
              <a:rPr lang="en-US" cap="none" sz="1200" b="1" i="0" u="sng" baseline="0">
                <a:latin typeface="Arial"/>
                <a:ea typeface="Arial"/>
                <a:cs typeface="Arial"/>
              </a:rPr>
              <a:t>KNOWLEDGE ABOUT MY MAJOR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based on your major program academic experiences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Sheet1!$B$96:$B$110</c:f>
              <c:strCache>
                <c:ptCount val="15"/>
                <c:pt idx="0">
                  <c:v>Art (n=54)</c:v>
                </c:pt>
                <c:pt idx="1">
                  <c:v>Art Education (n=10)</c:v>
                </c:pt>
                <c:pt idx="2">
                  <c:v>Composition (n=2)</c:v>
                </c:pt>
                <c:pt idx="3">
                  <c:v>Dance (n=11)</c:v>
                </c:pt>
                <c:pt idx="4">
                  <c:v>History of Art (n=26)</c:v>
                </c:pt>
                <c:pt idx="5">
                  <c:v>Industrial Design (n=14)</c:v>
                </c:pt>
                <c:pt idx="6">
                  <c:v>Interior Design (n=13)</c:v>
                </c:pt>
                <c:pt idx="7">
                  <c:v>Jazz Studies (n=2)</c:v>
                </c:pt>
                <c:pt idx="8">
                  <c:v>Music (n=2)</c:v>
                </c:pt>
                <c:pt idx="9">
                  <c:v>Music Education (n=23)</c:v>
                </c:pt>
                <c:pt idx="10">
                  <c:v>Musicology (n=1)</c:v>
                </c:pt>
                <c:pt idx="11">
                  <c:v>Performance (n=11)</c:v>
                </c:pt>
                <c:pt idx="12">
                  <c:v>Theatre (n=39)</c:v>
                </c:pt>
                <c:pt idx="13">
                  <c:v>Visual Communication Design (n=20)</c:v>
                </c:pt>
                <c:pt idx="14">
                  <c:v>COLLEGE OF THE ARTS (COTA) (n=228)</c:v>
                </c:pt>
              </c:strCache>
            </c:strRef>
          </c:cat>
          <c:val>
            <c:numRef>
              <c:f>Sheet1!$K$96:$K$110</c:f>
              <c:numCache>
                <c:ptCount val="15"/>
                <c:pt idx="0">
                  <c:v>92.5925925925926</c:v>
                </c:pt>
                <c:pt idx="1">
                  <c:v>100</c:v>
                </c:pt>
                <c:pt idx="2">
                  <c:v>50</c:v>
                </c:pt>
                <c:pt idx="3">
                  <c:v>81.81818181818183</c:v>
                </c:pt>
                <c:pt idx="4">
                  <c:v>92.3076923076923</c:v>
                </c:pt>
                <c:pt idx="5">
                  <c:v>85.71428571428571</c:v>
                </c:pt>
                <c:pt idx="6">
                  <c:v>84.61538461538461</c:v>
                </c:pt>
                <c:pt idx="7">
                  <c:v>50</c:v>
                </c:pt>
                <c:pt idx="8">
                  <c:v>50</c:v>
                </c:pt>
                <c:pt idx="9">
                  <c:v>91.30434782608695</c:v>
                </c:pt>
                <c:pt idx="10">
                  <c:v>100</c:v>
                </c:pt>
                <c:pt idx="11">
                  <c:v>100</c:v>
                </c:pt>
                <c:pt idx="12">
                  <c:v>94.87179487179486</c:v>
                </c:pt>
                <c:pt idx="13">
                  <c:v>100</c:v>
                </c:pt>
                <c:pt idx="14">
                  <c:v>91.66666666666666</c:v>
                </c:pt>
              </c:numCache>
            </c:numRef>
          </c:val>
        </c:ser>
        <c:axId val="48576709"/>
        <c:axId val="34537198"/>
      </c:barChart>
      <c:catAx>
        <c:axId val="48576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MAJOR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537198"/>
        <c:crosses val="autoZero"/>
        <c:auto val="1"/>
        <c:lblOffset val="100"/>
        <c:tickLblSkip val="1"/>
        <c:noMultiLvlLbl val="0"/>
      </c:catAx>
      <c:valAx>
        <c:axId val="3453719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% of students who 'agree' or 'agree strongly' (i.e., 4 or 5 on a 5-pt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576709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Q18f- To what extent have your knowledge, skills, abilities, and personal development improved in </a:t>
            </a:r>
            <a:r>
              <a:rPr lang="en-US" cap="none" sz="1200" b="1" i="0" u="sng" baseline="0">
                <a:latin typeface="Arial"/>
                <a:ea typeface="Arial"/>
                <a:cs typeface="Arial"/>
              </a:rPr>
              <a:t>INTEGRATING KNOWLEDGE FROM DIFFERENT FIELDS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based on your major program academic experiences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Sheet1!$B$114:$B$128</c:f>
              <c:strCache>
                <c:ptCount val="15"/>
                <c:pt idx="0">
                  <c:v>Art (n=54)</c:v>
                </c:pt>
                <c:pt idx="1">
                  <c:v>Art Education (n=10)</c:v>
                </c:pt>
                <c:pt idx="2">
                  <c:v>Composition (n=2)</c:v>
                </c:pt>
                <c:pt idx="3">
                  <c:v>Dance (n=11)</c:v>
                </c:pt>
                <c:pt idx="4">
                  <c:v>History of Art (n=26)</c:v>
                </c:pt>
                <c:pt idx="5">
                  <c:v>Industrial Design (n=14)</c:v>
                </c:pt>
                <c:pt idx="6">
                  <c:v>Interior Design (n=13)</c:v>
                </c:pt>
                <c:pt idx="7">
                  <c:v>Jazz Studies (n=2)</c:v>
                </c:pt>
                <c:pt idx="8">
                  <c:v>Music (n=2)</c:v>
                </c:pt>
                <c:pt idx="9">
                  <c:v>Music Education (n=22)</c:v>
                </c:pt>
                <c:pt idx="10">
                  <c:v>Musicology (n=1)</c:v>
                </c:pt>
                <c:pt idx="11">
                  <c:v>Performance (n=11)</c:v>
                </c:pt>
                <c:pt idx="12">
                  <c:v>Theatre (n=39)</c:v>
                </c:pt>
                <c:pt idx="13">
                  <c:v>Visual Communication Design (n=20)</c:v>
                </c:pt>
                <c:pt idx="14">
                  <c:v>COLLEGE OF THE ARTS (COTA) (n=227)</c:v>
                </c:pt>
              </c:strCache>
            </c:strRef>
          </c:cat>
          <c:val>
            <c:numRef>
              <c:f>Sheet1!$K$114:$K$128</c:f>
              <c:numCache>
                <c:ptCount val="15"/>
                <c:pt idx="0">
                  <c:v>77.77777777777779</c:v>
                </c:pt>
                <c:pt idx="1">
                  <c:v>90</c:v>
                </c:pt>
                <c:pt idx="2">
                  <c:v>0</c:v>
                </c:pt>
                <c:pt idx="3">
                  <c:v>72.72727272727273</c:v>
                </c:pt>
                <c:pt idx="4">
                  <c:v>73.07692307692307</c:v>
                </c:pt>
                <c:pt idx="5">
                  <c:v>78.57142857142857</c:v>
                </c:pt>
                <c:pt idx="6">
                  <c:v>84.61538461538461</c:v>
                </c:pt>
                <c:pt idx="7">
                  <c:v>50</c:v>
                </c:pt>
                <c:pt idx="8">
                  <c:v>0</c:v>
                </c:pt>
                <c:pt idx="9">
                  <c:v>81.81818181818183</c:v>
                </c:pt>
                <c:pt idx="10">
                  <c:v>100</c:v>
                </c:pt>
                <c:pt idx="11">
                  <c:v>45.45454545454545</c:v>
                </c:pt>
                <c:pt idx="12">
                  <c:v>79.48717948717949</c:v>
                </c:pt>
                <c:pt idx="13">
                  <c:v>90</c:v>
                </c:pt>
                <c:pt idx="14">
                  <c:v>76.65198237885463</c:v>
                </c:pt>
              </c:numCache>
            </c:numRef>
          </c:val>
        </c:ser>
        <c:axId val="42399327"/>
        <c:axId val="46049624"/>
      </c:barChart>
      <c:catAx>
        <c:axId val="42399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MAJOR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049624"/>
        <c:crosses val="autoZero"/>
        <c:auto val="1"/>
        <c:lblOffset val="100"/>
        <c:tickLblSkip val="1"/>
        <c:noMultiLvlLbl val="0"/>
      </c:catAx>
      <c:valAx>
        <c:axId val="4604962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% of students who 'agree' or 'agree strongly' (i.e., 4 or 5 on a 5-pt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399327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Section 4: Major Program; #18a: To what extent have your knowledge, skills, abilities, and personal development improved in </a:t>
            </a:r>
            <a:r>
              <a:rPr lang="en-US" cap="none" sz="1200" b="1" i="0" u="sng" baseline="0">
                <a:latin typeface="Arial"/>
                <a:ea typeface="Arial"/>
                <a:cs typeface="Arial"/>
              </a:rPr>
              <a:t>COMMUNICATION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based on your major program academic experiences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0000"/>
              </a:solidFill>
            </c:spPr>
          </c:dPt>
          <c:cat>
            <c:strRef>
              <c:f>Sheet1!$B$28:$B$42</c:f>
              <c:strCache>
                <c:ptCount val="15"/>
                <c:pt idx="0">
                  <c:v>Art (n=54)</c:v>
                </c:pt>
                <c:pt idx="1">
                  <c:v>Art Education (n=10)</c:v>
                </c:pt>
                <c:pt idx="2">
                  <c:v>Composition (n=2)</c:v>
                </c:pt>
                <c:pt idx="3">
                  <c:v>Dance (n=10)</c:v>
                </c:pt>
                <c:pt idx="4">
                  <c:v>History of Art (n=26)</c:v>
                </c:pt>
                <c:pt idx="5">
                  <c:v>Industrial Design (n=14)</c:v>
                </c:pt>
                <c:pt idx="6">
                  <c:v>Interior Design (n=13)</c:v>
                </c:pt>
                <c:pt idx="7">
                  <c:v>Jazz Studies (n=2)</c:v>
                </c:pt>
                <c:pt idx="8">
                  <c:v>Music (n=2)</c:v>
                </c:pt>
                <c:pt idx="9">
                  <c:v>Music Education (n=22)</c:v>
                </c:pt>
                <c:pt idx="10">
                  <c:v>Musicology (n=1)</c:v>
                </c:pt>
                <c:pt idx="11">
                  <c:v>Performance (n=11)</c:v>
                </c:pt>
                <c:pt idx="12">
                  <c:v>Theatre (n=39)</c:v>
                </c:pt>
                <c:pt idx="13">
                  <c:v>Visual Communication Design (n=20)</c:v>
                </c:pt>
                <c:pt idx="14">
                  <c:v>COLLEGE OF THE ARTS (COTA) (n=226)</c:v>
                </c:pt>
              </c:strCache>
            </c:strRef>
          </c:cat>
          <c:val>
            <c:numRef>
              <c:f>Sheet1!$K$28:$K$42</c:f>
              <c:numCache>
                <c:ptCount val="15"/>
                <c:pt idx="0">
                  <c:v>88.88888888888889</c:v>
                </c:pt>
                <c:pt idx="1">
                  <c:v>100</c:v>
                </c:pt>
                <c:pt idx="2">
                  <c:v>0</c:v>
                </c:pt>
                <c:pt idx="3">
                  <c:v>80</c:v>
                </c:pt>
                <c:pt idx="4">
                  <c:v>80.76923076923077</c:v>
                </c:pt>
                <c:pt idx="5">
                  <c:v>85.71428571428571</c:v>
                </c:pt>
                <c:pt idx="6">
                  <c:v>84.61538461538461</c:v>
                </c:pt>
                <c:pt idx="7">
                  <c:v>50</c:v>
                </c:pt>
                <c:pt idx="8">
                  <c:v>50</c:v>
                </c:pt>
                <c:pt idx="9">
                  <c:v>90.9090909090909</c:v>
                </c:pt>
                <c:pt idx="10">
                  <c:v>0</c:v>
                </c:pt>
                <c:pt idx="11">
                  <c:v>63.63636363636363</c:v>
                </c:pt>
                <c:pt idx="12">
                  <c:v>92.3076923076923</c:v>
                </c:pt>
                <c:pt idx="13">
                  <c:v>100</c:v>
                </c:pt>
                <c:pt idx="14">
                  <c:v>86.28318584070797</c:v>
                </c:pt>
              </c:numCache>
            </c:numRef>
          </c:val>
        </c:ser>
        <c:axId val="19894119"/>
        <c:axId val="44829344"/>
      </c:barChart>
      <c:catAx>
        <c:axId val="19894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MAJOR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829344"/>
        <c:crosses val="autoZero"/>
        <c:auto val="1"/>
        <c:lblOffset val="100"/>
        <c:noMultiLvlLbl val="0"/>
      </c:catAx>
      <c:valAx>
        <c:axId val="4482934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students who agree  to 'some' or 'a great extent' (i.e., 4 or 5 on a 1-5 pt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894119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Section 4: Major Program; #18b: To what extent have your knowledge, skills, abilities, and personal development improved in </a:t>
            </a:r>
            <a:r>
              <a:rPr lang="en-US" cap="none" sz="1200" b="1" i="0" u="sng" baseline="0">
                <a:latin typeface="Arial"/>
                <a:ea typeface="Arial"/>
                <a:cs typeface="Arial"/>
              </a:rPr>
              <a:t>CRITICAL THINKING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based on your major program academic experiences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0000"/>
              </a:solidFill>
            </c:spPr>
          </c:dPt>
          <c:cat>
            <c:strRef>
              <c:f>Sheet1!$B$45:$B$59</c:f>
              <c:strCache>
                <c:ptCount val="15"/>
                <c:pt idx="0">
                  <c:v>Art (n=53)</c:v>
                </c:pt>
                <c:pt idx="1">
                  <c:v>Art Education (n=10)</c:v>
                </c:pt>
                <c:pt idx="2">
                  <c:v>Composition (n=2)</c:v>
                </c:pt>
                <c:pt idx="3">
                  <c:v>Dance (n=11)</c:v>
                </c:pt>
                <c:pt idx="4">
                  <c:v>History of Art (n=26)</c:v>
                </c:pt>
                <c:pt idx="5">
                  <c:v>Industrial Design (n=14)</c:v>
                </c:pt>
                <c:pt idx="6">
                  <c:v>Interior Design (n=13)</c:v>
                </c:pt>
                <c:pt idx="7">
                  <c:v>Jazz Studies (n=2)</c:v>
                </c:pt>
                <c:pt idx="8">
                  <c:v>Music (n=2)</c:v>
                </c:pt>
                <c:pt idx="9">
                  <c:v>Music Education (n=22)</c:v>
                </c:pt>
                <c:pt idx="10">
                  <c:v>Musicology (n=1)</c:v>
                </c:pt>
                <c:pt idx="11">
                  <c:v>Performance (n=11)</c:v>
                </c:pt>
                <c:pt idx="12">
                  <c:v>Theatre (n=39)</c:v>
                </c:pt>
                <c:pt idx="13">
                  <c:v>Visual Communication Design (n=20)</c:v>
                </c:pt>
                <c:pt idx="14">
                  <c:v>COLLEGE OF THE ARTS (COTA) (n=226)</c:v>
                </c:pt>
              </c:strCache>
            </c:strRef>
          </c:cat>
          <c:val>
            <c:numRef>
              <c:f>Sheet1!$K$45:$K$59</c:f>
              <c:numCache>
                <c:ptCount val="15"/>
                <c:pt idx="0">
                  <c:v>88.67924528301887</c:v>
                </c:pt>
                <c:pt idx="1">
                  <c:v>100</c:v>
                </c:pt>
                <c:pt idx="2">
                  <c:v>0</c:v>
                </c:pt>
                <c:pt idx="3">
                  <c:v>81.81818181818183</c:v>
                </c:pt>
                <c:pt idx="4">
                  <c:v>76.92307692307693</c:v>
                </c:pt>
                <c:pt idx="5">
                  <c:v>85.71428571428571</c:v>
                </c:pt>
                <c:pt idx="6">
                  <c:v>100</c:v>
                </c:pt>
                <c:pt idx="7">
                  <c:v>0</c:v>
                </c:pt>
                <c:pt idx="8">
                  <c:v>50</c:v>
                </c:pt>
                <c:pt idx="9">
                  <c:v>72.72727272727273</c:v>
                </c:pt>
                <c:pt idx="10">
                  <c:v>100</c:v>
                </c:pt>
                <c:pt idx="11">
                  <c:v>81.81818181818183</c:v>
                </c:pt>
                <c:pt idx="12">
                  <c:v>82.05128205128204</c:v>
                </c:pt>
                <c:pt idx="13">
                  <c:v>100</c:v>
                </c:pt>
                <c:pt idx="14">
                  <c:v>84.070796460177</c:v>
                </c:pt>
              </c:numCache>
            </c:numRef>
          </c:val>
        </c:ser>
        <c:axId val="810913"/>
        <c:axId val="7298218"/>
      </c:barChart>
      <c:catAx>
        <c:axId val="810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MAJOR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298218"/>
        <c:crosses val="autoZero"/>
        <c:auto val="1"/>
        <c:lblOffset val="100"/>
        <c:noMultiLvlLbl val="0"/>
      </c:catAx>
      <c:valAx>
        <c:axId val="729821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students who agree  to 'some' or 'a great extent' (i.e., 4 or 5 on a 1-5 pt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10913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Section 4: Major Program; #18c: To what extent have your knowledge, skills, abilities, and personal development improved in </a:t>
            </a:r>
            <a:r>
              <a:rPr lang="en-US" cap="none" sz="1200" b="1" i="0" u="sng" baseline="0">
                <a:latin typeface="Arial"/>
                <a:ea typeface="Arial"/>
                <a:cs typeface="Arial"/>
              </a:rPr>
              <a:t>ANALYTICAL REASONING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based on your major program academic experiences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0000"/>
              </a:solidFill>
            </c:spPr>
          </c:dPt>
          <c:cat>
            <c:strRef>
              <c:f>Sheet1!$B$62:$B$76</c:f>
              <c:strCache>
                <c:ptCount val="15"/>
                <c:pt idx="0">
                  <c:v>Art (n=54)</c:v>
                </c:pt>
                <c:pt idx="1">
                  <c:v>Art Education (n=10)</c:v>
                </c:pt>
                <c:pt idx="2">
                  <c:v>Composition (n=2)</c:v>
                </c:pt>
                <c:pt idx="3">
                  <c:v>Dance (n=11)</c:v>
                </c:pt>
                <c:pt idx="4">
                  <c:v>History of Art (n=26)</c:v>
                </c:pt>
                <c:pt idx="5">
                  <c:v>Industrial Design (n=13)</c:v>
                </c:pt>
                <c:pt idx="6">
                  <c:v>Interior Design (n=12)</c:v>
                </c:pt>
                <c:pt idx="7">
                  <c:v>Jazz Studies (n=2)</c:v>
                </c:pt>
                <c:pt idx="8">
                  <c:v>Music (n=2)</c:v>
                </c:pt>
                <c:pt idx="9">
                  <c:v>Music Education (n=22)</c:v>
                </c:pt>
                <c:pt idx="10">
                  <c:v>Musicology (n=1)</c:v>
                </c:pt>
                <c:pt idx="11">
                  <c:v>Performance (n=11)</c:v>
                </c:pt>
                <c:pt idx="12">
                  <c:v>Theatre (n=39)</c:v>
                </c:pt>
                <c:pt idx="13">
                  <c:v>Visual Communication Design (n=20)</c:v>
                </c:pt>
                <c:pt idx="14">
                  <c:v>COLLEGE OF THE ARTS (COTA) (n=225)</c:v>
                </c:pt>
              </c:strCache>
            </c:strRef>
          </c:cat>
          <c:val>
            <c:numRef>
              <c:f>Sheet1!$K$62:$K$76</c:f>
              <c:numCache>
                <c:ptCount val="15"/>
                <c:pt idx="0">
                  <c:v>74.07407407407408</c:v>
                </c:pt>
                <c:pt idx="1">
                  <c:v>80</c:v>
                </c:pt>
                <c:pt idx="2">
                  <c:v>50</c:v>
                </c:pt>
                <c:pt idx="3">
                  <c:v>81.81818181818183</c:v>
                </c:pt>
                <c:pt idx="4">
                  <c:v>76.92307692307693</c:v>
                </c:pt>
                <c:pt idx="5">
                  <c:v>84.61538461538461</c:v>
                </c:pt>
                <c:pt idx="6">
                  <c:v>91.66666666666666</c:v>
                </c:pt>
                <c:pt idx="7">
                  <c:v>0</c:v>
                </c:pt>
                <c:pt idx="8">
                  <c:v>50</c:v>
                </c:pt>
                <c:pt idx="9">
                  <c:v>68.18181818181817</c:v>
                </c:pt>
                <c:pt idx="10">
                  <c:v>0</c:v>
                </c:pt>
                <c:pt idx="11">
                  <c:v>72.72727272727273</c:v>
                </c:pt>
                <c:pt idx="12">
                  <c:v>82.05128205128204</c:v>
                </c:pt>
                <c:pt idx="13">
                  <c:v>95</c:v>
                </c:pt>
                <c:pt idx="14">
                  <c:v>77.77777777777779</c:v>
                </c:pt>
              </c:numCache>
            </c:numRef>
          </c:val>
        </c:ser>
        <c:axId val="65683963"/>
        <c:axId val="54284756"/>
      </c:barChart>
      <c:catAx>
        <c:axId val="65683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MAJOR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284756"/>
        <c:crosses val="autoZero"/>
        <c:auto val="1"/>
        <c:lblOffset val="100"/>
        <c:noMultiLvlLbl val="0"/>
      </c:catAx>
      <c:valAx>
        <c:axId val="54284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students who agree  to 'some' or 'a great extent' (i.e., 4 or 5 on a 1-5 pt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683963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Section 4: Major Program; #18d: To what extent have your knowledge, skills, abilities, and personal development improved in </a:t>
            </a:r>
            <a:r>
              <a:rPr lang="en-US" cap="none" sz="1200" b="1" i="0" u="sng" baseline="0">
                <a:latin typeface="Arial"/>
                <a:ea typeface="Arial"/>
                <a:cs typeface="Arial"/>
              </a:rPr>
              <a:t>ETHICS &amp; MORAL REASONING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based on your major program academic experiences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0000"/>
              </a:solidFill>
            </c:spPr>
          </c:dPt>
          <c:cat>
            <c:strRef>
              <c:f>Sheet1!$B$79:$B$93</c:f>
              <c:strCache>
                <c:ptCount val="15"/>
                <c:pt idx="0">
                  <c:v>Art (n=51)</c:v>
                </c:pt>
                <c:pt idx="1">
                  <c:v>Art Education (n=10)</c:v>
                </c:pt>
                <c:pt idx="2">
                  <c:v>Composition (n=2)</c:v>
                </c:pt>
                <c:pt idx="3">
                  <c:v>Dance (n=10)</c:v>
                </c:pt>
                <c:pt idx="4">
                  <c:v>History of Art (n=24)</c:v>
                </c:pt>
                <c:pt idx="5">
                  <c:v>Industrial Design (n=12)</c:v>
                </c:pt>
                <c:pt idx="6">
                  <c:v>Interior Design (n=13)</c:v>
                </c:pt>
                <c:pt idx="7">
                  <c:v>Jazz Studies (n=2)</c:v>
                </c:pt>
                <c:pt idx="8">
                  <c:v>Music (n=2)</c:v>
                </c:pt>
                <c:pt idx="9">
                  <c:v>Music Education (n=22)</c:v>
                </c:pt>
                <c:pt idx="10">
                  <c:v>Musicology (n=1)</c:v>
                </c:pt>
                <c:pt idx="11">
                  <c:v>Performance (n=11)</c:v>
                </c:pt>
                <c:pt idx="12">
                  <c:v>Theatre (n=39)</c:v>
                </c:pt>
                <c:pt idx="13">
                  <c:v>Visual Communication Design (n=19)</c:v>
                </c:pt>
                <c:pt idx="14">
                  <c:v>COLLEGE OF THE ARTS (COTA) (n=218)</c:v>
                </c:pt>
              </c:strCache>
            </c:strRef>
          </c:cat>
          <c:val>
            <c:numRef>
              <c:f>Sheet1!$K$79:$K$93</c:f>
              <c:numCache>
                <c:ptCount val="15"/>
                <c:pt idx="0">
                  <c:v>56.86274509803921</c:v>
                </c:pt>
                <c:pt idx="1">
                  <c:v>80</c:v>
                </c:pt>
                <c:pt idx="2">
                  <c:v>0</c:v>
                </c:pt>
                <c:pt idx="3">
                  <c:v>70</c:v>
                </c:pt>
                <c:pt idx="4">
                  <c:v>45.83333333333333</c:v>
                </c:pt>
                <c:pt idx="5">
                  <c:v>50</c:v>
                </c:pt>
                <c:pt idx="6">
                  <c:v>61.53846153846154</c:v>
                </c:pt>
                <c:pt idx="7">
                  <c:v>0</c:v>
                </c:pt>
                <c:pt idx="8">
                  <c:v>50</c:v>
                </c:pt>
                <c:pt idx="9">
                  <c:v>77.27272727272727</c:v>
                </c:pt>
                <c:pt idx="10">
                  <c:v>0</c:v>
                </c:pt>
                <c:pt idx="11">
                  <c:v>63.63636363636363</c:v>
                </c:pt>
                <c:pt idx="12">
                  <c:v>71.7948717948718</c:v>
                </c:pt>
                <c:pt idx="13">
                  <c:v>63.1578947368421</c:v>
                </c:pt>
                <c:pt idx="14">
                  <c:v>61.46788990825688</c:v>
                </c:pt>
              </c:numCache>
            </c:numRef>
          </c:val>
        </c:ser>
        <c:axId val="18800757"/>
        <c:axId val="34989086"/>
      </c:barChart>
      <c:catAx>
        <c:axId val="18800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MAJOR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989086"/>
        <c:crosses val="autoZero"/>
        <c:auto val="1"/>
        <c:lblOffset val="100"/>
        <c:noMultiLvlLbl val="0"/>
      </c:catAx>
      <c:valAx>
        <c:axId val="3498908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students who agree  to 'some' or 'a great extent' (i.e., 4 or 5 on a 1-5 pt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800757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Section 4: Major Program; #18e: To what extent have your knowledge, skills, abilities, and personal development improved in </a:t>
            </a:r>
            <a:r>
              <a:rPr lang="en-US" cap="none" sz="1200" b="1" i="0" u="sng" baseline="0">
                <a:latin typeface="Arial"/>
                <a:ea typeface="Arial"/>
                <a:cs typeface="Arial"/>
              </a:rPr>
              <a:t>KNOWLEDGE ABOUT MY MAJOR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based on your major program academic experiences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0000"/>
              </a:solidFill>
            </c:spPr>
          </c:dPt>
          <c:cat>
            <c:strRef>
              <c:f>Sheet1!$B$96:$B$110</c:f>
              <c:strCache>
                <c:ptCount val="15"/>
                <c:pt idx="0">
                  <c:v>Art (n=54)</c:v>
                </c:pt>
                <c:pt idx="1">
                  <c:v>Art Education (n=10)</c:v>
                </c:pt>
                <c:pt idx="2">
                  <c:v>Composition (n=2)</c:v>
                </c:pt>
                <c:pt idx="3">
                  <c:v>Dance (n=11)</c:v>
                </c:pt>
                <c:pt idx="4">
                  <c:v>History of Art (n=26)</c:v>
                </c:pt>
                <c:pt idx="5">
                  <c:v>Industrial Design (n=14)</c:v>
                </c:pt>
                <c:pt idx="6">
                  <c:v>Interior Design (n=13)</c:v>
                </c:pt>
                <c:pt idx="7">
                  <c:v>Jazz Studies (n=2)</c:v>
                </c:pt>
                <c:pt idx="8">
                  <c:v>Music (n=2)</c:v>
                </c:pt>
                <c:pt idx="9">
                  <c:v>Music Education (n=23)</c:v>
                </c:pt>
                <c:pt idx="10">
                  <c:v>Musicology (n=1)</c:v>
                </c:pt>
                <c:pt idx="11">
                  <c:v>Performance (n=11)</c:v>
                </c:pt>
                <c:pt idx="12">
                  <c:v>Theatre (n=39)</c:v>
                </c:pt>
                <c:pt idx="13">
                  <c:v>Visual Communication Design (n=20)</c:v>
                </c:pt>
                <c:pt idx="14">
                  <c:v>COLLEGE OF THE ARTS (COTA) (n=228)</c:v>
                </c:pt>
              </c:strCache>
            </c:strRef>
          </c:cat>
          <c:val>
            <c:numRef>
              <c:f>Sheet1!$K$96:$K$110</c:f>
              <c:numCache>
                <c:ptCount val="15"/>
                <c:pt idx="0">
                  <c:v>92.5925925925926</c:v>
                </c:pt>
                <c:pt idx="1">
                  <c:v>100</c:v>
                </c:pt>
                <c:pt idx="2">
                  <c:v>50</c:v>
                </c:pt>
                <c:pt idx="3">
                  <c:v>81.81818181818183</c:v>
                </c:pt>
                <c:pt idx="4">
                  <c:v>92.3076923076923</c:v>
                </c:pt>
                <c:pt idx="5">
                  <c:v>85.71428571428571</c:v>
                </c:pt>
                <c:pt idx="6">
                  <c:v>84.61538461538461</c:v>
                </c:pt>
                <c:pt idx="7">
                  <c:v>50</c:v>
                </c:pt>
                <c:pt idx="8">
                  <c:v>50</c:v>
                </c:pt>
                <c:pt idx="9">
                  <c:v>91.30434782608695</c:v>
                </c:pt>
                <c:pt idx="10">
                  <c:v>100</c:v>
                </c:pt>
                <c:pt idx="11">
                  <c:v>100</c:v>
                </c:pt>
                <c:pt idx="12">
                  <c:v>94.87179487179486</c:v>
                </c:pt>
                <c:pt idx="13">
                  <c:v>100</c:v>
                </c:pt>
                <c:pt idx="14">
                  <c:v>91.66666666666666</c:v>
                </c:pt>
              </c:numCache>
            </c:numRef>
          </c:val>
        </c:ser>
        <c:axId val="46466319"/>
        <c:axId val="15543688"/>
      </c:barChart>
      <c:catAx>
        <c:axId val="46466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MAJOR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543688"/>
        <c:crosses val="autoZero"/>
        <c:auto val="1"/>
        <c:lblOffset val="100"/>
        <c:noMultiLvlLbl val="0"/>
      </c:catAx>
      <c:valAx>
        <c:axId val="1554368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students who agree  to 'some' or 'a great extent' (i.e., 4 or 5 on a 1-5 pt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466319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Section 4: Major Program; #18f: To what extent have your knowledge, skills, abilities, and personal development improved in </a:t>
            </a:r>
            <a:r>
              <a:rPr lang="en-US" cap="none" sz="1200" b="1" i="0" u="sng" baseline="0">
                <a:latin typeface="Arial"/>
                <a:ea typeface="Arial"/>
                <a:cs typeface="Arial"/>
              </a:rPr>
              <a:t>INTEGRATING KNOWLEDGE FROM DIFFERENT FIELDS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based on your major program academic experiences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0000"/>
              </a:solidFill>
            </c:spPr>
          </c:dPt>
          <c:cat>
            <c:strRef>
              <c:f>Sheet1!$B$114:$B$128</c:f>
              <c:strCache>
                <c:ptCount val="15"/>
                <c:pt idx="0">
                  <c:v>Art (n=54)</c:v>
                </c:pt>
                <c:pt idx="1">
                  <c:v>Art Education (n=10)</c:v>
                </c:pt>
                <c:pt idx="2">
                  <c:v>Composition (n=2)</c:v>
                </c:pt>
                <c:pt idx="3">
                  <c:v>Dance (n=11)</c:v>
                </c:pt>
                <c:pt idx="4">
                  <c:v>History of Art (n=26)</c:v>
                </c:pt>
                <c:pt idx="5">
                  <c:v>Industrial Design (n=14)</c:v>
                </c:pt>
                <c:pt idx="6">
                  <c:v>Interior Design (n=13)</c:v>
                </c:pt>
                <c:pt idx="7">
                  <c:v>Jazz Studies (n=2)</c:v>
                </c:pt>
                <c:pt idx="8">
                  <c:v>Music (n=2)</c:v>
                </c:pt>
                <c:pt idx="9">
                  <c:v>Music Education (n=22)</c:v>
                </c:pt>
                <c:pt idx="10">
                  <c:v>Musicology (n=1)</c:v>
                </c:pt>
                <c:pt idx="11">
                  <c:v>Performance (n=11)</c:v>
                </c:pt>
                <c:pt idx="12">
                  <c:v>Theatre (n=39)</c:v>
                </c:pt>
                <c:pt idx="13">
                  <c:v>Visual Communication Design (n=20)</c:v>
                </c:pt>
                <c:pt idx="14">
                  <c:v>COLLEGE OF THE ARTS (COTA) (n=227)</c:v>
                </c:pt>
              </c:strCache>
            </c:strRef>
          </c:cat>
          <c:val>
            <c:numRef>
              <c:f>Sheet1!$K$114:$K$128</c:f>
              <c:numCache>
                <c:ptCount val="15"/>
                <c:pt idx="0">
                  <c:v>77.77777777777779</c:v>
                </c:pt>
                <c:pt idx="1">
                  <c:v>90</c:v>
                </c:pt>
                <c:pt idx="2">
                  <c:v>0</c:v>
                </c:pt>
                <c:pt idx="3">
                  <c:v>72.72727272727273</c:v>
                </c:pt>
                <c:pt idx="4">
                  <c:v>73.07692307692307</c:v>
                </c:pt>
                <c:pt idx="5">
                  <c:v>78.57142857142857</c:v>
                </c:pt>
                <c:pt idx="6">
                  <c:v>84.61538461538461</c:v>
                </c:pt>
                <c:pt idx="7">
                  <c:v>50</c:v>
                </c:pt>
                <c:pt idx="8">
                  <c:v>0</c:v>
                </c:pt>
                <c:pt idx="9">
                  <c:v>81.81818181818183</c:v>
                </c:pt>
                <c:pt idx="10">
                  <c:v>100</c:v>
                </c:pt>
                <c:pt idx="11">
                  <c:v>45.45454545454545</c:v>
                </c:pt>
                <c:pt idx="12">
                  <c:v>79.48717948717949</c:v>
                </c:pt>
                <c:pt idx="13">
                  <c:v>90</c:v>
                </c:pt>
                <c:pt idx="14">
                  <c:v>76.65198237885463</c:v>
                </c:pt>
              </c:numCache>
            </c:numRef>
          </c:val>
        </c:ser>
        <c:axId val="5675465"/>
        <c:axId val="51079186"/>
      </c:barChart>
      <c:catAx>
        <c:axId val="5675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MAJOR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079186"/>
        <c:crosses val="autoZero"/>
        <c:auto val="1"/>
        <c:lblOffset val="100"/>
        <c:noMultiLvlLbl val="0"/>
      </c:catAx>
      <c:valAx>
        <c:axId val="5107918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students who agree  to 'some' or 'a great extent' (i.e., 4 or 5 on a 1-5 pt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75465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Q11j- To what extent have your knowledge, skills, abilities, and personal development improved </a:t>
            </a:r>
            <a:r>
              <a:rPr lang="en-US" cap="none" sz="1200" b="1" i="0" u="sng" baseline="0">
                <a:latin typeface="Arial"/>
                <a:ea typeface="Arial"/>
                <a:cs typeface="Arial"/>
              </a:rPr>
              <a:t>in the arts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since you began your education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Sheet1!$B$8:$B$22</c:f>
              <c:strCache>
                <c:ptCount val="15"/>
                <c:pt idx="0">
                  <c:v>Art (n=54)</c:v>
                </c:pt>
                <c:pt idx="1">
                  <c:v>Art Education (n=10)</c:v>
                </c:pt>
                <c:pt idx="2">
                  <c:v>Composition (n=2)</c:v>
                </c:pt>
                <c:pt idx="3">
                  <c:v>Dance (n=11)</c:v>
                </c:pt>
                <c:pt idx="4">
                  <c:v>History of Art (n=26)</c:v>
                </c:pt>
                <c:pt idx="5">
                  <c:v>Industrial Design (n=14)</c:v>
                </c:pt>
                <c:pt idx="6">
                  <c:v>Interior Design (n=13)</c:v>
                </c:pt>
                <c:pt idx="7">
                  <c:v>Jazz Studies (n=2)</c:v>
                </c:pt>
                <c:pt idx="8">
                  <c:v>Music (n=2)</c:v>
                </c:pt>
                <c:pt idx="9">
                  <c:v>Music Education (n=22)</c:v>
                </c:pt>
                <c:pt idx="10">
                  <c:v>Musicology (n=1)</c:v>
                </c:pt>
                <c:pt idx="11">
                  <c:v>Performance (n=11)</c:v>
                </c:pt>
                <c:pt idx="12">
                  <c:v>Theatre (n=39)</c:v>
                </c:pt>
                <c:pt idx="13">
                  <c:v>Visual Communication Design (n=20)</c:v>
                </c:pt>
                <c:pt idx="14">
                  <c:v>COLLEGE OF THE ARTS (COTA) (n=227)</c:v>
                </c:pt>
              </c:strCache>
            </c:strRef>
          </c:cat>
          <c:val>
            <c:numRef>
              <c:f>Sheet1!$K$8:$K$22</c:f>
              <c:numCache>
                <c:ptCount val="15"/>
                <c:pt idx="0">
                  <c:v>94.44444444444444</c:v>
                </c:pt>
                <c:pt idx="1">
                  <c:v>100</c:v>
                </c:pt>
                <c:pt idx="2">
                  <c:v>50</c:v>
                </c:pt>
                <c:pt idx="3">
                  <c:v>100</c:v>
                </c:pt>
                <c:pt idx="4">
                  <c:v>96.15384615384616</c:v>
                </c:pt>
                <c:pt idx="5">
                  <c:v>71.42857142857143</c:v>
                </c:pt>
                <c:pt idx="6">
                  <c:v>84.61538461538461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81.81818181818183</c:v>
                </c:pt>
                <c:pt idx="12">
                  <c:v>97.43589743589743</c:v>
                </c:pt>
                <c:pt idx="13">
                  <c:v>85</c:v>
                </c:pt>
                <c:pt idx="14">
                  <c:v>92.51101321585902</c:v>
                </c:pt>
              </c:numCache>
            </c:numRef>
          </c:val>
        </c:ser>
        <c:axId val="57059491"/>
        <c:axId val="43773372"/>
      </c:barChart>
      <c:catAx>
        <c:axId val="57059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MAJOR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773372"/>
        <c:crosses val="autoZero"/>
        <c:auto val="1"/>
        <c:lblOffset val="100"/>
        <c:noMultiLvlLbl val="0"/>
      </c:catAx>
      <c:valAx>
        <c:axId val="4377337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% of students who 'agree' or 'agree strongly' (i.e., 4 or 5 on a 5-pt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059491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Q18a- To what extent have your knowledge, skills, abilities, and personal development improved in </a:t>
            </a:r>
            <a:r>
              <a:rPr lang="en-US" cap="none" sz="1200" b="1" i="0" u="sng" baseline="0">
                <a:latin typeface="Arial"/>
                <a:ea typeface="Arial"/>
                <a:cs typeface="Arial"/>
              </a:rPr>
              <a:t>COMMUNICATION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based on your major program academic experiences at Ohio State?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Sheet1!$B$28:$B$42</c:f>
              <c:strCache>
                <c:ptCount val="15"/>
                <c:pt idx="0">
                  <c:v>Art (n=54)</c:v>
                </c:pt>
                <c:pt idx="1">
                  <c:v>Art Education (n=10)</c:v>
                </c:pt>
                <c:pt idx="2">
                  <c:v>Composition (n=2)</c:v>
                </c:pt>
                <c:pt idx="3">
                  <c:v>Dance (n=10)</c:v>
                </c:pt>
                <c:pt idx="4">
                  <c:v>History of Art (n=26)</c:v>
                </c:pt>
                <c:pt idx="5">
                  <c:v>Industrial Design (n=14)</c:v>
                </c:pt>
                <c:pt idx="6">
                  <c:v>Interior Design (n=13)</c:v>
                </c:pt>
                <c:pt idx="7">
                  <c:v>Jazz Studies (n=2)</c:v>
                </c:pt>
                <c:pt idx="8">
                  <c:v>Music (n=2)</c:v>
                </c:pt>
                <c:pt idx="9">
                  <c:v>Music Education (n=22)</c:v>
                </c:pt>
                <c:pt idx="10">
                  <c:v>Musicology (n=1)</c:v>
                </c:pt>
                <c:pt idx="11">
                  <c:v>Performance (n=11)</c:v>
                </c:pt>
                <c:pt idx="12">
                  <c:v>Theatre (n=39)</c:v>
                </c:pt>
                <c:pt idx="13">
                  <c:v>Visual Communication Design (n=20)</c:v>
                </c:pt>
                <c:pt idx="14">
                  <c:v>COLLEGE OF THE ARTS (COTA) (n=226)</c:v>
                </c:pt>
              </c:strCache>
            </c:strRef>
          </c:cat>
          <c:val>
            <c:numRef>
              <c:f>Sheet1!$K$28:$K$42</c:f>
              <c:numCache>
                <c:ptCount val="15"/>
                <c:pt idx="0">
                  <c:v>88.88888888888889</c:v>
                </c:pt>
                <c:pt idx="1">
                  <c:v>100</c:v>
                </c:pt>
                <c:pt idx="2">
                  <c:v>0</c:v>
                </c:pt>
                <c:pt idx="3">
                  <c:v>80</c:v>
                </c:pt>
                <c:pt idx="4">
                  <c:v>80.76923076923077</c:v>
                </c:pt>
                <c:pt idx="5">
                  <c:v>85.71428571428571</c:v>
                </c:pt>
                <c:pt idx="6">
                  <c:v>84.61538461538461</c:v>
                </c:pt>
                <c:pt idx="7">
                  <c:v>50</c:v>
                </c:pt>
                <c:pt idx="8">
                  <c:v>50</c:v>
                </c:pt>
                <c:pt idx="9">
                  <c:v>90.9090909090909</c:v>
                </c:pt>
                <c:pt idx="10">
                  <c:v>0</c:v>
                </c:pt>
                <c:pt idx="11">
                  <c:v>63.63636363636363</c:v>
                </c:pt>
                <c:pt idx="12">
                  <c:v>92.3076923076923</c:v>
                </c:pt>
                <c:pt idx="13">
                  <c:v>100</c:v>
                </c:pt>
                <c:pt idx="14">
                  <c:v>86.28318584070797</c:v>
                </c:pt>
              </c:numCache>
            </c:numRef>
          </c:val>
        </c:ser>
        <c:axId val="58416029"/>
        <c:axId val="55982214"/>
      </c:barChart>
      <c:catAx>
        <c:axId val="58416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MAJOR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982214"/>
        <c:crosses val="autoZero"/>
        <c:auto val="1"/>
        <c:lblOffset val="100"/>
        <c:tickLblSkip val="1"/>
        <c:noMultiLvlLbl val="0"/>
      </c:catAx>
      <c:valAx>
        <c:axId val="5598221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% of students who 'agree' or 'agree strongly' (i.e., 4 or 5 on a 5-pt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416029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headerFooter>
    <oddHeader>&amp;C&amp;"Arial,Bold"&amp;14COTA Majors ASC EXIT SURVEY
Sp2007- Wi2008</oddHead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headerFooter>
    <oddHeader>&amp;C&amp;14COTA Majors ASC EXIT SURVEY
Sp2007- Wi2008</oddHead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/>
  <headerFooter>
    <oddHeader>&amp;C&amp;14COTA Majors ASC EXIT SURVEY
Sp2007- Wi2008</oddHead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/>
  <headerFooter>
    <oddHeader>&amp;C&amp;14COTA Majors ASC EXIT SURVEY
Sp2007- Wi2008</oddHead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/>
  <headerFooter>
    <oddHeader>&amp;C&amp;14COTA Majors ASC EXIT SURVEY
Sp2007- Wi2008</oddHead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/>
  </sheetViews>
  <pageMargins left="0.75" right="0.75" top="1" bottom="1" header="0.5" footer="0.5"/>
  <pageSetup horizontalDpi="600" verticalDpi="600" orientation="landscape"/>
  <headerFooter>
    <oddHeader>&amp;C&amp;14COTA Majors ASC EXIT SURVEY
Sp2007- Wi2008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headerFooter>
    <oddHeader>&amp;C&amp;"Arial,Bold"&amp;14COTA Majors ASC EXIT SURVEY
Sp2007- Wi2008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headerFooter>
    <oddHeader>&amp;C&amp;"Arial,Bold"&amp;14COTA Majors ASC EXIT SURVEY
Sp2007- Wi2008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headerFooter>
    <oddHeader>&amp;C&amp;"Arial,Bold"&amp;14COTA Majors ASC EXIT SURVEY
Sp2007- Wi2008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headerFooter>
    <oddHeader>&amp;C&amp;"Arial,Bold"&amp;14COTA Majors ASC EXIT SURVEY
Sp2007- Wi2008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headerFooter>
    <oddHeader>&amp;C&amp;"Arial,Bold"&amp;14COTA Majors ASC EXIT SURVEY
Sp2007- Wi2008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headerFooter>
    <oddHeader>&amp;C&amp;"Arial,Bold"&amp;14COTA Majors ASC EXIT SURVEY
Sp2007- Wi2008</oddHead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headerFooter>
    <oddHeader>&amp;C&amp;14COTA Majors ASC EXIT SURVEY
Sp2007- Wi2008</oddHead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headerFooter>
    <oddHeader>&amp;C&amp;14COTA Majors ASC EXIT SURVEY
Sp2007- Wi2008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Chart 1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0" y="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workbookViewId="0" topLeftCell="A1">
      <selection activeCell="B129" sqref="B129"/>
    </sheetView>
  </sheetViews>
  <sheetFormatPr defaultColWidth="9.140625" defaultRowHeight="12.75"/>
  <cols>
    <col min="1" max="1" width="4.00390625" style="8" bestFit="1" customWidth="1"/>
    <col min="2" max="2" width="30.8515625" style="0" customWidth="1"/>
    <col min="3" max="7" width="4.7109375" style="0" customWidth="1"/>
    <col min="8" max="8" width="1.421875" style="0" customWidth="1"/>
    <col min="9" max="9" width="4.421875" style="0" bestFit="1" customWidth="1"/>
  </cols>
  <sheetData>
    <row r="1" spans="1:14" s="8" customFormat="1" ht="15">
      <c r="A1" s="36" t="s">
        <v>1</v>
      </c>
      <c r="B1" s="9"/>
      <c r="C1" s="9"/>
      <c r="D1" s="9"/>
      <c r="E1" s="9"/>
      <c r="F1" s="9"/>
      <c r="G1" s="26"/>
      <c r="H1" s="10"/>
      <c r="I1" s="10"/>
      <c r="J1" s="10"/>
      <c r="K1" s="10"/>
      <c r="L1" s="10"/>
      <c r="M1" s="10"/>
      <c r="N1" s="10"/>
    </row>
    <row r="2" spans="1:6" s="8" customFormat="1" ht="12.75">
      <c r="A2" s="3" t="s">
        <v>5</v>
      </c>
      <c r="B2" s="9"/>
      <c r="C2" s="9"/>
      <c r="D2" s="9"/>
      <c r="E2" s="9"/>
      <c r="F2" s="9"/>
    </row>
    <row r="3" spans="1:7" s="8" customFormat="1" ht="12.75">
      <c r="A3" s="3" t="s">
        <v>4</v>
      </c>
      <c r="B3" s="10"/>
      <c r="C3" s="10"/>
      <c r="D3" s="10"/>
      <c r="E3" s="10"/>
      <c r="F3" s="10"/>
      <c r="G3" s="10"/>
    </row>
    <row r="4" spans="1:14" ht="4.5" customHeight="1">
      <c r="A4" s="37"/>
      <c r="B4" s="1"/>
      <c r="C4" s="1"/>
      <c r="D4" s="1"/>
      <c r="E4" s="1"/>
      <c r="F4" s="1"/>
      <c r="G4" s="1"/>
      <c r="H4" s="1"/>
      <c r="I4" s="22"/>
      <c r="J4" s="22"/>
      <c r="K4" s="22"/>
      <c r="L4" s="22"/>
      <c r="M4" s="22"/>
      <c r="N4" s="22"/>
    </row>
    <row r="5" spans="1:8" ht="12.75">
      <c r="A5" s="38" t="s">
        <v>0</v>
      </c>
      <c r="B5" s="2" t="s">
        <v>3</v>
      </c>
      <c r="C5" s="3"/>
      <c r="D5" s="3"/>
      <c r="E5" s="3"/>
      <c r="F5" s="3"/>
      <c r="G5" s="3"/>
      <c r="H5" s="3"/>
    </row>
    <row r="6" spans="1:8" ht="12.75">
      <c r="A6" s="38"/>
      <c r="B6" s="5" t="s">
        <v>2</v>
      </c>
      <c r="C6" s="3"/>
      <c r="D6" s="3"/>
      <c r="E6" s="3"/>
      <c r="F6" s="3"/>
      <c r="G6" s="3"/>
      <c r="H6" s="3"/>
    </row>
    <row r="7" spans="2:15" ht="15.75">
      <c r="B7" s="12" t="s">
        <v>6</v>
      </c>
      <c r="C7" s="4">
        <v>5</v>
      </c>
      <c r="D7" s="4">
        <v>4</v>
      </c>
      <c r="E7" s="4">
        <v>3</v>
      </c>
      <c r="F7" s="4">
        <v>2</v>
      </c>
      <c r="G7" s="4">
        <v>1</v>
      </c>
      <c r="H7" s="17"/>
      <c r="I7" s="21" t="s">
        <v>7</v>
      </c>
      <c r="J7" s="27" t="s">
        <v>22</v>
      </c>
      <c r="K7" s="30" t="s">
        <v>33</v>
      </c>
      <c r="L7" s="28"/>
      <c r="M7" s="13"/>
      <c r="N7" s="13"/>
      <c r="O7" s="14"/>
    </row>
    <row r="8" spans="2:12" ht="12.75">
      <c r="B8" s="32" t="s">
        <v>23</v>
      </c>
      <c r="C8" s="11">
        <v>42</v>
      </c>
      <c r="D8" s="11">
        <v>9</v>
      </c>
      <c r="E8" s="11">
        <v>2</v>
      </c>
      <c r="F8" s="11">
        <v>1</v>
      </c>
      <c r="G8" s="11">
        <v>0</v>
      </c>
      <c r="H8" s="19"/>
      <c r="I8" s="11">
        <f aca="true" t="shared" si="0" ref="I8:I21">SUM(C8:G8)</f>
        <v>54</v>
      </c>
      <c r="J8" s="15">
        <f aca="true" t="shared" si="1" ref="J8:J22">C8+D8</f>
        <v>51</v>
      </c>
      <c r="K8" s="15">
        <f>(J8/I8)*100</f>
        <v>94.44444444444444</v>
      </c>
      <c r="L8" s="15"/>
    </row>
    <row r="9" spans="2:12" ht="12.75">
      <c r="B9" s="32" t="s">
        <v>24</v>
      </c>
      <c r="C9" s="11">
        <v>8</v>
      </c>
      <c r="D9" s="11">
        <v>2</v>
      </c>
      <c r="E9" s="11">
        <v>0</v>
      </c>
      <c r="F9" s="11">
        <v>0</v>
      </c>
      <c r="G9" s="11">
        <v>0</v>
      </c>
      <c r="H9" s="19"/>
      <c r="I9" s="11">
        <f t="shared" si="0"/>
        <v>10</v>
      </c>
      <c r="J9" s="15">
        <f t="shared" si="1"/>
        <v>10</v>
      </c>
      <c r="K9" s="15">
        <f aca="true" t="shared" si="2" ref="K9:K22">(J9/I9)*100</f>
        <v>100</v>
      </c>
      <c r="L9" s="15"/>
    </row>
    <row r="10" spans="2:12" ht="12.75">
      <c r="B10" s="32" t="s">
        <v>25</v>
      </c>
      <c r="C10" s="11">
        <v>0</v>
      </c>
      <c r="D10" s="11">
        <v>1</v>
      </c>
      <c r="E10" s="11">
        <v>0</v>
      </c>
      <c r="F10" s="11">
        <v>0</v>
      </c>
      <c r="G10" s="11">
        <v>1</v>
      </c>
      <c r="H10" s="19"/>
      <c r="I10" s="11">
        <f t="shared" si="0"/>
        <v>2</v>
      </c>
      <c r="J10" s="15">
        <f t="shared" si="1"/>
        <v>1</v>
      </c>
      <c r="K10" s="15">
        <f t="shared" si="2"/>
        <v>50</v>
      </c>
      <c r="L10" s="15"/>
    </row>
    <row r="11" spans="2:12" ht="12.75">
      <c r="B11" s="32" t="s">
        <v>26</v>
      </c>
      <c r="C11" s="11">
        <v>9</v>
      </c>
      <c r="D11" s="11">
        <v>2</v>
      </c>
      <c r="E11" s="11">
        <v>0</v>
      </c>
      <c r="F11" s="11">
        <v>0</v>
      </c>
      <c r="G11" s="11">
        <v>0</v>
      </c>
      <c r="H11" s="19"/>
      <c r="I11" s="11">
        <f t="shared" si="0"/>
        <v>11</v>
      </c>
      <c r="J11" s="15">
        <f t="shared" si="1"/>
        <v>11</v>
      </c>
      <c r="K11" s="15">
        <f t="shared" si="2"/>
        <v>100</v>
      </c>
      <c r="L11" s="15"/>
    </row>
    <row r="12" spans="2:12" ht="12.75">
      <c r="B12" s="32" t="s">
        <v>32</v>
      </c>
      <c r="C12" s="11">
        <v>19</v>
      </c>
      <c r="D12" s="11">
        <v>6</v>
      </c>
      <c r="E12" s="11">
        <v>1</v>
      </c>
      <c r="F12" s="11">
        <v>0</v>
      </c>
      <c r="G12" s="11">
        <v>0</v>
      </c>
      <c r="H12" s="19"/>
      <c r="I12" s="11">
        <f t="shared" si="0"/>
        <v>26</v>
      </c>
      <c r="J12" s="15">
        <f t="shared" si="1"/>
        <v>25</v>
      </c>
      <c r="K12" s="15">
        <f t="shared" si="2"/>
        <v>96.15384615384616</v>
      </c>
      <c r="L12" s="15"/>
    </row>
    <row r="13" spans="2:12" ht="12.75">
      <c r="B13" s="32" t="s">
        <v>34</v>
      </c>
      <c r="C13" s="11">
        <v>9</v>
      </c>
      <c r="D13" s="11">
        <v>1</v>
      </c>
      <c r="E13" s="11">
        <v>2</v>
      </c>
      <c r="F13" s="11">
        <v>1</v>
      </c>
      <c r="G13" s="11">
        <v>1</v>
      </c>
      <c r="H13" s="19"/>
      <c r="I13" s="11">
        <f t="shared" si="0"/>
        <v>14</v>
      </c>
      <c r="J13" s="15">
        <f t="shared" si="1"/>
        <v>10</v>
      </c>
      <c r="K13" s="15">
        <f t="shared" si="2"/>
        <v>71.42857142857143</v>
      </c>
      <c r="L13" s="15"/>
    </row>
    <row r="14" spans="2:12" ht="12.75">
      <c r="B14" s="32" t="s">
        <v>35</v>
      </c>
      <c r="C14" s="11">
        <v>8</v>
      </c>
      <c r="D14" s="11">
        <v>3</v>
      </c>
      <c r="E14" s="11">
        <v>1</v>
      </c>
      <c r="F14" s="11">
        <v>1</v>
      </c>
      <c r="G14" s="11">
        <v>0</v>
      </c>
      <c r="H14" s="19"/>
      <c r="I14" s="11">
        <f t="shared" si="0"/>
        <v>13</v>
      </c>
      <c r="J14" s="15">
        <f t="shared" si="1"/>
        <v>11</v>
      </c>
      <c r="K14" s="15">
        <f t="shared" si="2"/>
        <v>84.61538461538461</v>
      </c>
      <c r="L14" s="15"/>
    </row>
    <row r="15" spans="2:12" ht="12.75">
      <c r="B15" s="32" t="s">
        <v>36</v>
      </c>
      <c r="C15" s="11">
        <v>2</v>
      </c>
      <c r="D15" s="11">
        <v>0</v>
      </c>
      <c r="E15" s="11">
        <v>0</v>
      </c>
      <c r="F15" s="11">
        <v>0</v>
      </c>
      <c r="G15" s="11">
        <v>0</v>
      </c>
      <c r="H15" s="19"/>
      <c r="I15" s="11">
        <f t="shared" si="0"/>
        <v>2</v>
      </c>
      <c r="J15" s="15">
        <f>C15+D15</f>
        <v>2</v>
      </c>
      <c r="K15" s="15">
        <f t="shared" si="2"/>
        <v>100</v>
      </c>
      <c r="L15" s="15"/>
    </row>
    <row r="16" spans="2:12" ht="12.75">
      <c r="B16" s="32" t="s">
        <v>27</v>
      </c>
      <c r="C16" s="11">
        <v>0</v>
      </c>
      <c r="D16" s="11">
        <v>2</v>
      </c>
      <c r="E16" s="11">
        <v>0</v>
      </c>
      <c r="F16" s="11">
        <v>0</v>
      </c>
      <c r="G16" s="11">
        <v>0</v>
      </c>
      <c r="H16" s="19"/>
      <c r="I16" s="11">
        <f t="shared" si="0"/>
        <v>2</v>
      </c>
      <c r="J16" s="15">
        <f t="shared" si="1"/>
        <v>2</v>
      </c>
      <c r="K16" s="15">
        <f t="shared" si="2"/>
        <v>100</v>
      </c>
      <c r="L16" s="15"/>
    </row>
    <row r="17" spans="2:12" ht="12.75">
      <c r="B17" s="32" t="s">
        <v>37</v>
      </c>
      <c r="C17" s="11">
        <v>19</v>
      </c>
      <c r="D17" s="11">
        <v>3</v>
      </c>
      <c r="E17" s="11">
        <v>0</v>
      </c>
      <c r="F17" s="11">
        <v>0</v>
      </c>
      <c r="G17" s="11">
        <v>0</v>
      </c>
      <c r="H17" s="19"/>
      <c r="I17" s="11">
        <f t="shared" si="0"/>
        <v>22</v>
      </c>
      <c r="J17" s="15">
        <f t="shared" si="1"/>
        <v>22</v>
      </c>
      <c r="K17" s="15">
        <f t="shared" si="2"/>
        <v>100</v>
      </c>
      <c r="L17" s="15"/>
    </row>
    <row r="18" spans="2:12" ht="12.75">
      <c r="B18" s="32" t="s">
        <v>28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9"/>
      <c r="I18" s="11">
        <f t="shared" si="0"/>
        <v>1</v>
      </c>
      <c r="J18" s="15">
        <f t="shared" si="1"/>
        <v>1</v>
      </c>
      <c r="K18" s="15">
        <f t="shared" si="2"/>
        <v>100</v>
      </c>
      <c r="L18" s="15"/>
    </row>
    <row r="19" spans="2:12" ht="12.75">
      <c r="B19" s="32" t="s">
        <v>38</v>
      </c>
      <c r="C19" s="11">
        <v>8</v>
      </c>
      <c r="D19" s="11">
        <v>1</v>
      </c>
      <c r="E19" s="11">
        <v>1</v>
      </c>
      <c r="F19" s="11">
        <v>1</v>
      </c>
      <c r="G19" s="11">
        <v>0</v>
      </c>
      <c r="H19" s="19"/>
      <c r="I19" s="11">
        <f t="shared" si="0"/>
        <v>11</v>
      </c>
      <c r="J19" s="15">
        <f t="shared" si="1"/>
        <v>9</v>
      </c>
      <c r="K19" s="15">
        <f t="shared" si="2"/>
        <v>81.81818181818183</v>
      </c>
      <c r="L19" s="15"/>
    </row>
    <row r="20" spans="2:12" ht="12.75">
      <c r="B20" s="32" t="s">
        <v>39</v>
      </c>
      <c r="C20" s="11">
        <v>26</v>
      </c>
      <c r="D20" s="11">
        <v>12</v>
      </c>
      <c r="E20" s="11">
        <v>1</v>
      </c>
      <c r="F20" s="11">
        <v>0</v>
      </c>
      <c r="G20" s="11">
        <v>0</v>
      </c>
      <c r="H20" s="19"/>
      <c r="I20" s="11">
        <f t="shared" si="0"/>
        <v>39</v>
      </c>
      <c r="J20" s="15">
        <f t="shared" si="1"/>
        <v>38</v>
      </c>
      <c r="K20" s="15">
        <f t="shared" si="2"/>
        <v>97.43589743589743</v>
      </c>
      <c r="L20" s="15"/>
    </row>
    <row r="21" spans="2:12" ht="12.75">
      <c r="B21" s="33" t="s">
        <v>40</v>
      </c>
      <c r="C21" s="11">
        <v>14</v>
      </c>
      <c r="D21" s="11">
        <v>3</v>
      </c>
      <c r="E21" s="11">
        <v>3</v>
      </c>
      <c r="F21" s="11">
        <v>0</v>
      </c>
      <c r="G21" s="11">
        <v>0</v>
      </c>
      <c r="H21" s="20"/>
      <c r="I21" s="11">
        <f t="shared" si="0"/>
        <v>20</v>
      </c>
      <c r="J21" s="15">
        <f t="shared" si="1"/>
        <v>17</v>
      </c>
      <c r="K21" s="15">
        <f t="shared" si="2"/>
        <v>85</v>
      </c>
      <c r="L21" s="15"/>
    </row>
    <row r="22" spans="1:12" s="8" customFormat="1" ht="12.75">
      <c r="A22" s="6"/>
      <c r="B22" s="34" t="s">
        <v>41</v>
      </c>
      <c r="C22" s="16">
        <f>SUM(C8:C21)</f>
        <v>164</v>
      </c>
      <c r="D22" s="16">
        <f>SUM(D8:D21)</f>
        <v>46</v>
      </c>
      <c r="E22" s="16">
        <f>SUM(E8:E21)</f>
        <v>11</v>
      </c>
      <c r="F22" s="16">
        <f>SUM(F8:F21)</f>
        <v>4</v>
      </c>
      <c r="G22" s="16">
        <f>SUM(G8:G21)</f>
        <v>2</v>
      </c>
      <c r="H22" s="18"/>
      <c r="I22" s="11">
        <f>SUM(I8:I21)</f>
        <v>227</v>
      </c>
      <c r="J22" s="29">
        <f t="shared" si="1"/>
        <v>210</v>
      </c>
      <c r="K22" s="15">
        <f t="shared" si="2"/>
        <v>92.51101321585902</v>
      </c>
      <c r="L22" s="29"/>
    </row>
    <row r="23" spans="2:15" ht="12.75">
      <c r="B23" s="8"/>
      <c r="C23" s="7"/>
      <c r="D23" s="7"/>
      <c r="E23" s="7"/>
      <c r="F23" s="7"/>
      <c r="G23" s="7"/>
      <c r="H23" s="7"/>
      <c r="I23" s="8"/>
      <c r="J23" s="8"/>
      <c r="K23" s="8"/>
      <c r="L23" s="8"/>
      <c r="M23" s="8"/>
      <c r="N23" s="8"/>
      <c r="O23" s="8"/>
    </row>
    <row r="24" spans="1:14" ht="4.5" customHeight="1">
      <c r="A24" s="37"/>
      <c r="B24" s="1"/>
      <c r="C24" s="1"/>
      <c r="D24" s="1"/>
      <c r="E24" s="1"/>
      <c r="F24" s="1"/>
      <c r="G24" s="1"/>
      <c r="H24" s="1"/>
      <c r="I24" s="22"/>
      <c r="J24" s="22"/>
      <c r="K24" s="22"/>
      <c r="L24" s="22"/>
      <c r="M24" s="22"/>
      <c r="N24" s="22"/>
    </row>
    <row r="25" spans="1:8" ht="12.75">
      <c r="A25" s="38">
        <v>18</v>
      </c>
      <c r="B25" s="2" t="s">
        <v>8</v>
      </c>
      <c r="C25" s="3"/>
      <c r="D25" s="3"/>
      <c r="E25" s="3"/>
      <c r="F25" s="3"/>
      <c r="G25" s="3"/>
      <c r="H25" s="3"/>
    </row>
    <row r="26" spans="1:8" ht="12.75">
      <c r="A26" s="38"/>
      <c r="B26" s="5" t="s">
        <v>9</v>
      </c>
      <c r="C26" s="3"/>
      <c r="D26" s="3"/>
      <c r="E26" s="3"/>
      <c r="F26" s="3"/>
      <c r="G26" s="3"/>
      <c r="H26" s="3"/>
    </row>
    <row r="27" spans="1:15" ht="15.75">
      <c r="A27" s="38" t="s">
        <v>11</v>
      </c>
      <c r="B27" s="12" t="s">
        <v>10</v>
      </c>
      <c r="C27" s="4">
        <v>5</v>
      </c>
      <c r="D27" s="4">
        <v>4</v>
      </c>
      <c r="E27" s="4">
        <v>3</v>
      </c>
      <c r="F27" s="4">
        <v>2</v>
      </c>
      <c r="G27" s="4">
        <v>1</v>
      </c>
      <c r="H27" s="17"/>
      <c r="I27" s="21" t="s">
        <v>7</v>
      </c>
      <c r="J27" s="27" t="s">
        <v>22</v>
      </c>
      <c r="K27" s="30" t="s">
        <v>33</v>
      </c>
      <c r="L27" s="28"/>
      <c r="M27" s="13"/>
      <c r="N27" s="13"/>
      <c r="O27" s="14"/>
    </row>
    <row r="28" spans="2:12" ht="12.75">
      <c r="B28" s="32" t="s">
        <v>23</v>
      </c>
      <c r="C28" s="11">
        <v>19</v>
      </c>
      <c r="D28" s="11">
        <v>29</v>
      </c>
      <c r="E28" s="11">
        <v>4</v>
      </c>
      <c r="F28" s="11">
        <v>1</v>
      </c>
      <c r="G28" s="11">
        <v>1</v>
      </c>
      <c r="H28" s="19"/>
      <c r="I28" s="11">
        <f>SUM(C28:G28)</f>
        <v>54</v>
      </c>
      <c r="J28" s="15">
        <f aca="true" t="shared" si="3" ref="J28:J42">C28+D28</f>
        <v>48</v>
      </c>
      <c r="K28" s="15">
        <f>(J28/I28)*100</f>
        <v>88.88888888888889</v>
      </c>
      <c r="L28" s="15"/>
    </row>
    <row r="29" spans="2:12" ht="12.75">
      <c r="B29" s="32" t="s">
        <v>24</v>
      </c>
      <c r="C29" s="11">
        <v>3</v>
      </c>
      <c r="D29" s="11">
        <v>7</v>
      </c>
      <c r="E29" s="11">
        <v>0</v>
      </c>
      <c r="F29" s="11">
        <v>0</v>
      </c>
      <c r="G29" s="11">
        <v>0</v>
      </c>
      <c r="H29" s="19"/>
      <c r="I29" s="11">
        <f aca="true" t="shared" si="4" ref="I29:I42">SUM(C29:G29)</f>
        <v>10</v>
      </c>
      <c r="J29" s="15">
        <f t="shared" si="3"/>
        <v>10</v>
      </c>
      <c r="K29" s="15">
        <f aca="true" t="shared" si="5" ref="K29:K42">(J29/I29)*100</f>
        <v>100</v>
      </c>
      <c r="L29" s="15"/>
    </row>
    <row r="30" spans="2:12" ht="12.75">
      <c r="B30" s="32" t="s">
        <v>25</v>
      </c>
      <c r="C30" s="11">
        <v>0</v>
      </c>
      <c r="D30" s="11">
        <v>0</v>
      </c>
      <c r="E30" s="11">
        <v>1</v>
      </c>
      <c r="F30" s="11">
        <v>1</v>
      </c>
      <c r="G30" s="11">
        <v>0</v>
      </c>
      <c r="H30" s="19"/>
      <c r="I30" s="11">
        <f t="shared" si="4"/>
        <v>2</v>
      </c>
      <c r="J30" s="15">
        <f t="shared" si="3"/>
        <v>0</v>
      </c>
      <c r="K30" s="15">
        <f t="shared" si="5"/>
        <v>0</v>
      </c>
      <c r="L30" s="15"/>
    </row>
    <row r="31" spans="2:12" ht="12.75">
      <c r="B31" s="32" t="s">
        <v>31</v>
      </c>
      <c r="C31" s="11">
        <v>3</v>
      </c>
      <c r="D31" s="11">
        <v>5</v>
      </c>
      <c r="E31" s="11">
        <v>2</v>
      </c>
      <c r="F31" s="11">
        <v>0</v>
      </c>
      <c r="G31" s="11">
        <v>0</v>
      </c>
      <c r="H31" s="19"/>
      <c r="I31" s="11">
        <f t="shared" si="4"/>
        <v>10</v>
      </c>
      <c r="J31" s="15">
        <f t="shared" si="3"/>
        <v>8</v>
      </c>
      <c r="K31" s="15">
        <f t="shared" si="5"/>
        <v>80</v>
      </c>
      <c r="L31" s="15"/>
    </row>
    <row r="32" spans="2:12" ht="12.75">
      <c r="B32" s="32" t="s">
        <v>32</v>
      </c>
      <c r="C32" s="11">
        <v>10</v>
      </c>
      <c r="D32" s="11">
        <v>11</v>
      </c>
      <c r="E32" s="11">
        <v>5</v>
      </c>
      <c r="F32" s="11">
        <v>0</v>
      </c>
      <c r="G32" s="11">
        <v>0</v>
      </c>
      <c r="H32" s="19"/>
      <c r="I32" s="11">
        <f t="shared" si="4"/>
        <v>26</v>
      </c>
      <c r="J32" s="15">
        <f t="shared" si="3"/>
        <v>21</v>
      </c>
      <c r="K32" s="15">
        <f t="shared" si="5"/>
        <v>80.76923076923077</v>
      </c>
      <c r="L32" s="15"/>
    </row>
    <row r="33" spans="2:12" ht="12.75">
      <c r="B33" s="32" t="s">
        <v>34</v>
      </c>
      <c r="C33" s="11">
        <v>5</v>
      </c>
      <c r="D33" s="11">
        <v>7</v>
      </c>
      <c r="E33" s="11">
        <v>1</v>
      </c>
      <c r="F33" s="11">
        <v>1</v>
      </c>
      <c r="G33" s="11">
        <v>0</v>
      </c>
      <c r="H33" s="19"/>
      <c r="I33" s="11">
        <f t="shared" si="4"/>
        <v>14</v>
      </c>
      <c r="J33" s="15">
        <f t="shared" si="3"/>
        <v>12</v>
      </c>
      <c r="K33" s="15">
        <f t="shared" si="5"/>
        <v>85.71428571428571</v>
      </c>
      <c r="L33" s="15"/>
    </row>
    <row r="34" spans="2:12" ht="12.75">
      <c r="B34" s="32" t="s">
        <v>35</v>
      </c>
      <c r="C34" s="11">
        <v>7</v>
      </c>
      <c r="D34" s="11">
        <v>4</v>
      </c>
      <c r="E34" s="11">
        <v>2</v>
      </c>
      <c r="F34" s="11">
        <v>0</v>
      </c>
      <c r="G34" s="11">
        <v>0</v>
      </c>
      <c r="H34" s="19"/>
      <c r="I34" s="11">
        <f t="shared" si="4"/>
        <v>13</v>
      </c>
      <c r="J34" s="15">
        <f t="shared" si="3"/>
        <v>11</v>
      </c>
      <c r="K34" s="15">
        <f t="shared" si="5"/>
        <v>84.61538461538461</v>
      </c>
      <c r="L34" s="15"/>
    </row>
    <row r="35" spans="2:12" ht="12.75">
      <c r="B35" s="32" t="s">
        <v>36</v>
      </c>
      <c r="C35" s="11">
        <v>0</v>
      </c>
      <c r="D35" s="11">
        <v>1</v>
      </c>
      <c r="E35" s="11">
        <v>0</v>
      </c>
      <c r="F35" s="11">
        <v>1</v>
      </c>
      <c r="G35" s="11">
        <v>0</v>
      </c>
      <c r="H35" s="19"/>
      <c r="I35" s="11">
        <f t="shared" si="4"/>
        <v>2</v>
      </c>
      <c r="J35" s="15">
        <f>C35+D35</f>
        <v>1</v>
      </c>
      <c r="K35" s="15">
        <f t="shared" si="5"/>
        <v>50</v>
      </c>
      <c r="L35" s="15"/>
    </row>
    <row r="36" spans="2:12" ht="12.75">
      <c r="B36" s="32" t="s">
        <v>27</v>
      </c>
      <c r="C36" s="11">
        <v>0</v>
      </c>
      <c r="D36" s="11">
        <v>1</v>
      </c>
      <c r="E36" s="11">
        <v>1</v>
      </c>
      <c r="F36" s="11">
        <v>0</v>
      </c>
      <c r="G36" s="11">
        <v>0</v>
      </c>
      <c r="H36" s="19"/>
      <c r="I36" s="11">
        <f t="shared" si="4"/>
        <v>2</v>
      </c>
      <c r="J36" s="15">
        <f t="shared" si="3"/>
        <v>1</v>
      </c>
      <c r="K36" s="15">
        <f t="shared" si="5"/>
        <v>50</v>
      </c>
      <c r="L36" s="15"/>
    </row>
    <row r="37" spans="2:12" ht="12.75">
      <c r="B37" s="32" t="s">
        <v>37</v>
      </c>
      <c r="C37" s="11">
        <v>6</v>
      </c>
      <c r="D37" s="11">
        <v>14</v>
      </c>
      <c r="E37" s="11">
        <v>2</v>
      </c>
      <c r="F37" s="11">
        <v>0</v>
      </c>
      <c r="G37" s="11">
        <v>0</v>
      </c>
      <c r="H37" s="19"/>
      <c r="I37" s="11">
        <f t="shared" si="4"/>
        <v>22</v>
      </c>
      <c r="J37" s="15">
        <f t="shared" si="3"/>
        <v>20</v>
      </c>
      <c r="K37" s="15">
        <f t="shared" si="5"/>
        <v>90.9090909090909</v>
      </c>
      <c r="L37" s="15"/>
    </row>
    <row r="38" spans="2:12" ht="12.75">
      <c r="B38" s="32" t="s">
        <v>28</v>
      </c>
      <c r="C38" s="11">
        <v>0</v>
      </c>
      <c r="D38" s="11">
        <v>0</v>
      </c>
      <c r="E38" s="11">
        <v>0</v>
      </c>
      <c r="F38" s="11">
        <v>1</v>
      </c>
      <c r="G38" s="11">
        <v>0</v>
      </c>
      <c r="H38" s="19"/>
      <c r="I38" s="11">
        <f t="shared" si="4"/>
        <v>1</v>
      </c>
      <c r="J38" s="15">
        <f t="shared" si="3"/>
        <v>0</v>
      </c>
      <c r="K38" s="15">
        <f t="shared" si="5"/>
        <v>0</v>
      </c>
      <c r="L38" s="15"/>
    </row>
    <row r="39" spans="2:12" ht="12.75">
      <c r="B39" s="32" t="s">
        <v>38</v>
      </c>
      <c r="C39" s="11">
        <v>4</v>
      </c>
      <c r="D39" s="11">
        <v>3</v>
      </c>
      <c r="E39" s="11">
        <v>2</v>
      </c>
      <c r="F39" s="11">
        <v>1</v>
      </c>
      <c r="G39" s="11">
        <v>1</v>
      </c>
      <c r="H39" s="19"/>
      <c r="I39" s="11">
        <f t="shared" si="4"/>
        <v>11</v>
      </c>
      <c r="J39" s="15">
        <f t="shared" si="3"/>
        <v>7</v>
      </c>
      <c r="K39" s="15">
        <f t="shared" si="5"/>
        <v>63.63636363636363</v>
      </c>
      <c r="L39" s="15"/>
    </row>
    <row r="40" spans="2:12" ht="12.75">
      <c r="B40" s="32" t="s">
        <v>39</v>
      </c>
      <c r="C40" s="11">
        <v>19</v>
      </c>
      <c r="D40" s="11">
        <v>17</v>
      </c>
      <c r="E40" s="11">
        <v>3</v>
      </c>
      <c r="F40" s="11">
        <v>0</v>
      </c>
      <c r="G40" s="11">
        <v>0</v>
      </c>
      <c r="H40" s="19"/>
      <c r="I40" s="11">
        <f t="shared" si="4"/>
        <v>39</v>
      </c>
      <c r="J40" s="15">
        <f t="shared" si="3"/>
        <v>36</v>
      </c>
      <c r="K40" s="15">
        <f t="shared" si="5"/>
        <v>92.3076923076923</v>
      </c>
      <c r="L40" s="15"/>
    </row>
    <row r="41" spans="2:12" ht="12.75">
      <c r="B41" s="33" t="s">
        <v>40</v>
      </c>
      <c r="C41" s="11">
        <v>14</v>
      </c>
      <c r="D41" s="11">
        <v>6</v>
      </c>
      <c r="E41" s="11">
        <v>0</v>
      </c>
      <c r="F41" s="11">
        <v>0</v>
      </c>
      <c r="G41" s="11">
        <v>0</v>
      </c>
      <c r="H41" s="20"/>
      <c r="I41" s="11">
        <f t="shared" si="4"/>
        <v>20</v>
      </c>
      <c r="J41" s="15">
        <f t="shared" si="3"/>
        <v>20</v>
      </c>
      <c r="K41" s="15">
        <f t="shared" si="5"/>
        <v>100</v>
      </c>
      <c r="L41" s="15"/>
    </row>
    <row r="42" spans="1:12" s="8" customFormat="1" ht="12.75">
      <c r="A42" s="6"/>
      <c r="B42" s="34" t="s">
        <v>42</v>
      </c>
      <c r="C42" s="16">
        <f>SUM(C28:C41)</f>
        <v>90</v>
      </c>
      <c r="D42" s="16">
        <f>SUM(D28:D41)</f>
        <v>105</v>
      </c>
      <c r="E42" s="16">
        <f>SUM(E28:E41)</f>
        <v>23</v>
      </c>
      <c r="F42" s="16">
        <f>SUM(F28:F41)</f>
        <v>6</v>
      </c>
      <c r="G42" s="16">
        <f>SUM(G28:G41)</f>
        <v>2</v>
      </c>
      <c r="H42" s="18"/>
      <c r="I42" s="11">
        <f t="shared" si="4"/>
        <v>226</v>
      </c>
      <c r="J42" s="29">
        <f t="shared" si="3"/>
        <v>195</v>
      </c>
      <c r="K42" s="15">
        <f t="shared" si="5"/>
        <v>86.28318584070797</v>
      </c>
      <c r="L42" s="29"/>
    </row>
    <row r="43" spans="2:15" ht="12.75">
      <c r="B43" s="8"/>
      <c r="C43" s="7"/>
      <c r="D43" s="7"/>
      <c r="E43" s="7"/>
      <c r="F43" s="7"/>
      <c r="G43" s="7"/>
      <c r="H43" s="7"/>
      <c r="I43" s="8"/>
      <c r="J43" s="8"/>
      <c r="K43" s="8"/>
      <c r="L43" s="8"/>
      <c r="M43" s="8"/>
      <c r="N43" s="8"/>
      <c r="O43" s="8"/>
    </row>
    <row r="44" spans="1:15" ht="15.75">
      <c r="A44" s="38" t="s">
        <v>12</v>
      </c>
      <c r="B44" s="12" t="s">
        <v>13</v>
      </c>
      <c r="C44" s="4">
        <v>5</v>
      </c>
      <c r="D44" s="4">
        <v>4</v>
      </c>
      <c r="E44" s="4">
        <v>3</v>
      </c>
      <c r="F44" s="4">
        <v>2</v>
      </c>
      <c r="G44" s="4">
        <v>1</v>
      </c>
      <c r="H44" s="17"/>
      <c r="I44" s="21" t="s">
        <v>7</v>
      </c>
      <c r="J44" s="27" t="s">
        <v>22</v>
      </c>
      <c r="K44" s="30" t="s">
        <v>33</v>
      </c>
      <c r="L44" s="28"/>
      <c r="M44" s="13"/>
      <c r="N44" s="13"/>
      <c r="O44" s="14"/>
    </row>
    <row r="45" spans="2:12" ht="12.75">
      <c r="B45" s="32" t="s">
        <v>29</v>
      </c>
      <c r="C45" s="11">
        <v>26</v>
      </c>
      <c r="D45" s="11">
        <v>21</v>
      </c>
      <c r="E45" s="11">
        <v>5</v>
      </c>
      <c r="F45" s="11">
        <v>0</v>
      </c>
      <c r="G45" s="11">
        <v>1</v>
      </c>
      <c r="H45" s="19"/>
      <c r="I45" s="11">
        <f>SUM(C45:G45)</f>
        <v>53</v>
      </c>
      <c r="J45" s="15">
        <f aca="true" t="shared" si="6" ref="J45:J59">C45+D45</f>
        <v>47</v>
      </c>
      <c r="K45" s="15">
        <f>(J45/I45)*100</f>
        <v>88.67924528301887</v>
      </c>
      <c r="L45" s="15"/>
    </row>
    <row r="46" spans="2:12" ht="12.75">
      <c r="B46" s="32" t="s">
        <v>24</v>
      </c>
      <c r="C46" s="11">
        <v>6</v>
      </c>
      <c r="D46" s="11">
        <v>4</v>
      </c>
      <c r="E46" s="11">
        <v>0</v>
      </c>
      <c r="F46" s="11">
        <v>0</v>
      </c>
      <c r="G46" s="11">
        <v>0</v>
      </c>
      <c r="H46" s="19"/>
      <c r="I46" s="11">
        <f aca="true" t="shared" si="7" ref="I46:I58">SUM(C46:G46)</f>
        <v>10</v>
      </c>
      <c r="J46" s="15">
        <f t="shared" si="6"/>
        <v>10</v>
      </c>
      <c r="K46" s="15">
        <f aca="true" t="shared" si="8" ref="K46:K59">(J46/I46)*100</f>
        <v>100</v>
      </c>
      <c r="L46" s="15"/>
    </row>
    <row r="47" spans="2:12" ht="12.75">
      <c r="B47" s="32" t="s">
        <v>25</v>
      </c>
      <c r="C47" s="11">
        <v>0</v>
      </c>
      <c r="D47" s="11">
        <v>0</v>
      </c>
      <c r="E47" s="11">
        <v>1</v>
      </c>
      <c r="F47" s="11">
        <v>0</v>
      </c>
      <c r="G47" s="11">
        <v>1</v>
      </c>
      <c r="H47" s="19"/>
      <c r="I47" s="11">
        <f t="shared" si="7"/>
        <v>2</v>
      </c>
      <c r="J47" s="15">
        <f t="shared" si="6"/>
        <v>0</v>
      </c>
      <c r="K47" s="15">
        <f t="shared" si="8"/>
        <v>0</v>
      </c>
      <c r="L47" s="15"/>
    </row>
    <row r="48" spans="2:12" ht="12.75">
      <c r="B48" s="32" t="s">
        <v>26</v>
      </c>
      <c r="C48" s="11">
        <v>5</v>
      </c>
      <c r="D48" s="11">
        <v>4</v>
      </c>
      <c r="E48" s="11">
        <v>2</v>
      </c>
      <c r="F48" s="11">
        <v>0</v>
      </c>
      <c r="G48" s="11">
        <v>0</v>
      </c>
      <c r="H48" s="19"/>
      <c r="I48" s="11">
        <f t="shared" si="7"/>
        <v>11</v>
      </c>
      <c r="J48" s="15">
        <f t="shared" si="6"/>
        <v>9</v>
      </c>
      <c r="K48" s="15">
        <f t="shared" si="8"/>
        <v>81.81818181818183</v>
      </c>
      <c r="L48" s="15"/>
    </row>
    <row r="49" spans="2:12" ht="12.75">
      <c r="B49" s="32" t="s">
        <v>32</v>
      </c>
      <c r="C49" s="11">
        <v>11</v>
      </c>
      <c r="D49" s="11">
        <v>9</v>
      </c>
      <c r="E49" s="11">
        <v>4</v>
      </c>
      <c r="F49" s="11">
        <v>2</v>
      </c>
      <c r="G49" s="11">
        <v>0</v>
      </c>
      <c r="H49" s="19"/>
      <c r="I49" s="11">
        <f t="shared" si="7"/>
        <v>26</v>
      </c>
      <c r="J49" s="15">
        <f t="shared" si="6"/>
        <v>20</v>
      </c>
      <c r="K49" s="15">
        <f t="shared" si="8"/>
        <v>76.92307692307693</v>
      </c>
      <c r="L49" s="15"/>
    </row>
    <row r="50" spans="2:12" ht="12.75">
      <c r="B50" s="32" t="s">
        <v>34</v>
      </c>
      <c r="C50" s="11">
        <v>6</v>
      </c>
      <c r="D50" s="11">
        <v>6</v>
      </c>
      <c r="E50" s="11">
        <v>2</v>
      </c>
      <c r="F50" s="11">
        <v>0</v>
      </c>
      <c r="G50" s="11">
        <v>0</v>
      </c>
      <c r="H50" s="19"/>
      <c r="I50" s="11">
        <f t="shared" si="7"/>
        <v>14</v>
      </c>
      <c r="J50" s="15">
        <f t="shared" si="6"/>
        <v>12</v>
      </c>
      <c r="K50" s="15">
        <f t="shared" si="8"/>
        <v>85.71428571428571</v>
      </c>
      <c r="L50" s="15"/>
    </row>
    <row r="51" spans="2:12" ht="12.75">
      <c r="B51" s="32" t="s">
        <v>35</v>
      </c>
      <c r="C51" s="11">
        <v>8</v>
      </c>
      <c r="D51" s="11">
        <v>5</v>
      </c>
      <c r="E51" s="11">
        <v>0</v>
      </c>
      <c r="F51" s="11">
        <v>0</v>
      </c>
      <c r="G51" s="11">
        <v>0</v>
      </c>
      <c r="H51" s="19"/>
      <c r="I51" s="11">
        <f t="shared" si="7"/>
        <v>13</v>
      </c>
      <c r="J51" s="15">
        <f t="shared" si="6"/>
        <v>13</v>
      </c>
      <c r="K51" s="15">
        <f t="shared" si="8"/>
        <v>100</v>
      </c>
      <c r="L51" s="15"/>
    </row>
    <row r="52" spans="2:12" ht="12.75">
      <c r="B52" s="32" t="s">
        <v>36</v>
      </c>
      <c r="C52" s="11">
        <v>0</v>
      </c>
      <c r="D52" s="11">
        <v>0</v>
      </c>
      <c r="E52" s="11">
        <v>1</v>
      </c>
      <c r="F52" s="11">
        <v>0</v>
      </c>
      <c r="G52" s="11">
        <v>1</v>
      </c>
      <c r="H52" s="19"/>
      <c r="I52" s="11">
        <f t="shared" si="7"/>
        <v>2</v>
      </c>
      <c r="J52" s="15">
        <f>C52+D52</f>
        <v>0</v>
      </c>
      <c r="K52" s="15">
        <f t="shared" si="8"/>
        <v>0</v>
      </c>
      <c r="L52" s="15"/>
    </row>
    <row r="53" spans="2:12" ht="12.75">
      <c r="B53" s="32" t="s">
        <v>27</v>
      </c>
      <c r="C53" s="11">
        <v>0</v>
      </c>
      <c r="D53" s="11">
        <v>1</v>
      </c>
      <c r="E53" s="11">
        <v>1</v>
      </c>
      <c r="F53" s="11">
        <v>0</v>
      </c>
      <c r="G53" s="11">
        <v>0</v>
      </c>
      <c r="H53" s="19"/>
      <c r="I53" s="11">
        <f t="shared" si="7"/>
        <v>2</v>
      </c>
      <c r="J53" s="15">
        <f t="shared" si="6"/>
        <v>1</v>
      </c>
      <c r="K53" s="15">
        <f t="shared" si="8"/>
        <v>50</v>
      </c>
      <c r="L53" s="15"/>
    </row>
    <row r="54" spans="2:12" ht="12.75">
      <c r="B54" s="32" t="s">
        <v>37</v>
      </c>
      <c r="C54" s="11">
        <v>8</v>
      </c>
      <c r="D54" s="11">
        <v>8</v>
      </c>
      <c r="E54" s="11">
        <v>4</v>
      </c>
      <c r="F54" s="11">
        <v>2</v>
      </c>
      <c r="G54" s="11">
        <v>0</v>
      </c>
      <c r="H54" s="19"/>
      <c r="I54" s="11">
        <f t="shared" si="7"/>
        <v>22</v>
      </c>
      <c r="J54" s="15">
        <f t="shared" si="6"/>
        <v>16</v>
      </c>
      <c r="K54" s="15">
        <f t="shared" si="8"/>
        <v>72.72727272727273</v>
      </c>
      <c r="L54" s="15"/>
    </row>
    <row r="55" spans="2:12" ht="12.75">
      <c r="B55" s="32" t="s">
        <v>28</v>
      </c>
      <c r="C55" s="11">
        <v>0</v>
      </c>
      <c r="D55" s="11">
        <v>1</v>
      </c>
      <c r="E55" s="11">
        <v>0</v>
      </c>
      <c r="F55" s="11">
        <v>0</v>
      </c>
      <c r="G55" s="11">
        <v>0</v>
      </c>
      <c r="H55" s="19"/>
      <c r="I55" s="11">
        <f t="shared" si="7"/>
        <v>1</v>
      </c>
      <c r="J55" s="15">
        <f t="shared" si="6"/>
        <v>1</v>
      </c>
      <c r="K55" s="15">
        <f t="shared" si="8"/>
        <v>100</v>
      </c>
      <c r="L55" s="15"/>
    </row>
    <row r="56" spans="2:12" ht="12.75">
      <c r="B56" s="32" t="s">
        <v>38</v>
      </c>
      <c r="C56" s="11">
        <v>3</v>
      </c>
      <c r="D56" s="11">
        <v>6</v>
      </c>
      <c r="E56" s="11">
        <v>0</v>
      </c>
      <c r="F56" s="11">
        <v>1</v>
      </c>
      <c r="G56" s="11">
        <v>1</v>
      </c>
      <c r="H56" s="19"/>
      <c r="I56" s="11">
        <f t="shared" si="7"/>
        <v>11</v>
      </c>
      <c r="J56" s="15">
        <f t="shared" si="6"/>
        <v>9</v>
      </c>
      <c r="K56" s="15">
        <f t="shared" si="8"/>
        <v>81.81818181818183</v>
      </c>
      <c r="L56" s="15"/>
    </row>
    <row r="57" spans="2:12" ht="12.75">
      <c r="B57" s="32" t="s">
        <v>39</v>
      </c>
      <c r="C57" s="11">
        <v>18</v>
      </c>
      <c r="D57" s="11">
        <v>14</v>
      </c>
      <c r="E57" s="11">
        <v>6</v>
      </c>
      <c r="F57" s="11">
        <v>1</v>
      </c>
      <c r="G57" s="11">
        <v>0</v>
      </c>
      <c r="H57" s="19"/>
      <c r="I57" s="11">
        <f t="shared" si="7"/>
        <v>39</v>
      </c>
      <c r="J57" s="15">
        <f t="shared" si="6"/>
        <v>32</v>
      </c>
      <c r="K57" s="15">
        <f t="shared" si="8"/>
        <v>82.05128205128204</v>
      </c>
      <c r="L57" s="15"/>
    </row>
    <row r="58" spans="2:12" ht="12.75">
      <c r="B58" s="33" t="s">
        <v>40</v>
      </c>
      <c r="C58" s="11">
        <v>14</v>
      </c>
      <c r="D58" s="11">
        <v>6</v>
      </c>
      <c r="E58" s="11">
        <v>0</v>
      </c>
      <c r="F58" s="11">
        <v>0</v>
      </c>
      <c r="G58" s="11">
        <v>0</v>
      </c>
      <c r="H58" s="20"/>
      <c r="I58" s="11">
        <f t="shared" si="7"/>
        <v>20</v>
      </c>
      <c r="J58" s="15">
        <f t="shared" si="6"/>
        <v>20</v>
      </c>
      <c r="K58" s="15">
        <f t="shared" si="8"/>
        <v>100</v>
      </c>
      <c r="L58" s="15"/>
    </row>
    <row r="59" spans="1:12" s="8" customFormat="1" ht="12.75">
      <c r="A59" s="6"/>
      <c r="B59" s="34" t="s">
        <v>42</v>
      </c>
      <c r="C59" s="16">
        <f>SUM(C45:C58)</f>
        <v>105</v>
      </c>
      <c r="D59" s="16">
        <f>SUM(D45:D58)</f>
        <v>85</v>
      </c>
      <c r="E59" s="16">
        <f>SUM(E45:E58)</f>
        <v>26</v>
      </c>
      <c r="F59" s="16">
        <f>SUM(F45:F58)</f>
        <v>6</v>
      </c>
      <c r="G59" s="16">
        <f>SUM(G45:G58)</f>
        <v>4</v>
      </c>
      <c r="H59" s="18"/>
      <c r="I59" s="11">
        <f>SUM(I45:I58)</f>
        <v>226</v>
      </c>
      <c r="J59" s="29">
        <f t="shared" si="6"/>
        <v>190</v>
      </c>
      <c r="K59" s="15">
        <f t="shared" si="8"/>
        <v>84.070796460177</v>
      </c>
      <c r="L59" s="29"/>
    </row>
    <row r="60" spans="2:15" ht="12.75">
      <c r="B60" s="31"/>
      <c r="C60" s="7"/>
      <c r="D60" s="7"/>
      <c r="E60" s="7"/>
      <c r="F60" s="7"/>
      <c r="G60" s="7"/>
      <c r="H60" s="7"/>
      <c r="I60" s="8"/>
      <c r="J60" s="8"/>
      <c r="K60" s="8"/>
      <c r="L60" s="8"/>
      <c r="M60" s="8"/>
      <c r="N60" s="8"/>
      <c r="O60" s="8"/>
    </row>
    <row r="61" spans="1:15" ht="15.75">
      <c r="A61" s="38" t="s">
        <v>14</v>
      </c>
      <c r="B61" s="12" t="s">
        <v>15</v>
      </c>
      <c r="C61" s="4">
        <v>5</v>
      </c>
      <c r="D61" s="4">
        <v>4</v>
      </c>
      <c r="E61" s="4">
        <v>3</v>
      </c>
      <c r="F61" s="4">
        <v>2</v>
      </c>
      <c r="G61" s="4">
        <v>1</v>
      </c>
      <c r="H61" s="17"/>
      <c r="I61" s="21" t="s">
        <v>7</v>
      </c>
      <c r="J61" s="27" t="s">
        <v>22</v>
      </c>
      <c r="K61" s="30" t="s">
        <v>33</v>
      </c>
      <c r="L61" s="28"/>
      <c r="M61" s="13"/>
      <c r="N61" s="13"/>
      <c r="O61" s="14"/>
    </row>
    <row r="62" spans="2:12" ht="12.75">
      <c r="B62" s="32" t="s">
        <v>23</v>
      </c>
      <c r="C62" s="11">
        <v>17</v>
      </c>
      <c r="D62" s="11">
        <v>23</v>
      </c>
      <c r="E62" s="11">
        <v>13</v>
      </c>
      <c r="F62" s="11">
        <v>1</v>
      </c>
      <c r="G62" s="11">
        <v>0</v>
      </c>
      <c r="H62" s="19"/>
      <c r="I62" s="11">
        <f>SUM(C62:G62)</f>
        <v>54</v>
      </c>
      <c r="J62" s="15">
        <f aca="true" t="shared" si="9" ref="J62:J76">C62+D62</f>
        <v>40</v>
      </c>
      <c r="K62" s="15">
        <f>(J62/I62)*100</f>
        <v>74.07407407407408</v>
      </c>
      <c r="L62" s="15"/>
    </row>
    <row r="63" spans="2:12" ht="12.75">
      <c r="B63" s="32" t="s">
        <v>24</v>
      </c>
      <c r="C63" s="11">
        <v>3</v>
      </c>
      <c r="D63" s="11">
        <v>5</v>
      </c>
      <c r="E63" s="11">
        <v>2</v>
      </c>
      <c r="F63" s="11">
        <v>0</v>
      </c>
      <c r="G63" s="11">
        <v>0</v>
      </c>
      <c r="H63" s="19"/>
      <c r="I63" s="11">
        <f aca="true" t="shared" si="10" ref="I63:I75">SUM(C63:G63)</f>
        <v>10</v>
      </c>
      <c r="J63" s="15">
        <f t="shared" si="9"/>
        <v>8</v>
      </c>
      <c r="K63" s="15">
        <f aca="true" t="shared" si="11" ref="K63:K76">(J63/I63)*100</f>
        <v>80</v>
      </c>
      <c r="L63" s="15"/>
    </row>
    <row r="64" spans="2:12" ht="12.75">
      <c r="B64" s="32" t="s">
        <v>25</v>
      </c>
      <c r="C64" s="11">
        <v>0</v>
      </c>
      <c r="D64" s="11">
        <v>1</v>
      </c>
      <c r="E64" s="11">
        <v>0</v>
      </c>
      <c r="F64" s="11">
        <v>0</v>
      </c>
      <c r="G64" s="11">
        <v>1</v>
      </c>
      <c r="H64" s="19"/>
      <c r="I64" s="11">
        <f t="shared" si="10"/>
        <v>2</v>
      </c>
      <c r="J64" s="15">
        <f t="shared" si="9"/>
        <v>1</v>
      </c>
      <c r="K64" s="15">
        <f t="shared" si="11"/>
        <v>50</v>
      </c>
      <c r="L64" s="15"/>
    </row>
    <row r="65" spans="2:12" ht="12.75">
      <c r="B65" s="32" t="s">
        <v>26</v>
      </c>
      <c r="C65" s="11">
        <v>4</v>
      </c>
      <c r="D65" s="11">
        <v>5</v>
      </c>
      <c r="E65" s="11">
        <v>2</v>
      </c>
      <c r="F65" s="11">
        <v>0</v>
      </c>
      <c r="G65" s="11">
        <v>0</v>
      </c>
      <c r="H65" s="19"/>
      <c r="I65" s="11">
        <f t="shared" si="10"/>
        <v>11</v>
      </c>
      <c r="J65" s="15">
        <f t="shared" si="9"/>
        <v>9</v>
      </c>
      <c r="K65" s="15">
        <f t="shared" si="11"/>
        <v>81.81818181818183</v>
      </c>
      <c r="L65" s="15"/>
    </row>
    <row r="66" spans="2:12" ht="12.75">
      <c r="B66" s="32" t="s">
        <v>32</v>
      </c>
      <c r="C66" s="11">
        <v>10</v>
      </c>
      <c r="D66" s="11">
        <v>10</v>
      </c>
      <c r="E66" s="11">
        <v>5</v>
      </c>
      <c r="F66" s="11">
        <v>1</v>
      </c>
      <c r="G66" s="11">
        <v>0</v>
      </c>
      <c r="H66" s="19"/>
      <c r="I66" s="11">
        <f t="shared" si="10"/>
        <v>26</v>
      </c>
      <c r="J66" s="15">
        <f t="shared" si="9"/>
        <v>20</v>
      </c>
      <c r="K66" s="15">
        <f t="shared" si="11"/>
        <v>76.92307692307693</v>
      </c>
      <c r="L66" s="15"/>
    </row>
    <row r="67" spans="2:12" ht="12.75">
      <c r="B67" s="32" t="s">
        <v>43</v>
      </c>
      <c r="C67" s="11">
        <v>4</v>
      </c>
      <c r="D67" s="11">
        <v>7</v>
      </c>
      <c r="E67" s="11">
        <v>2</v>
      </c>
      <c r="F67" s="11">
        <v>0</v>
      </c>
      <c r="G67" s="11">
        <v>0</v>
      </c>
      <c r="H67" s="19"/>
      <c r="I67" s="11">
        <f t="shared" si="10"/>
        <v>13</v>
      </c>
      <c r="J67" s="15">
        <f t="shared" si="9"/>
        <v>11</v>
      </c>
      <c r="K67" s="15">
        <f t="shared" si="11"/>
        <v>84.61538461538461</v>
      </c>
      <c r="L67" s="15"/>
    </row>
    <row r="68" spans="2:12" ht="12.75">
      <c r="B68" s="32" t="s">
        <v>44</v>
      </c>
      <c r="C68" s="11">
        <v>8</v>
      </c>
      <c r="D68" s="11">
        <v>3</v>
      </c>
      <c r="E68" s="11">
        <v>1</v>
      </c>
      <c r="F68" s="11">
        <v>0</v>
      </c>
      <c r="G68" s="11">
        <v>0</v>
      </c>
      <c r="H68" s="19"/>
      <c r="I68" s="11">
        <f t="shared" si="10"/>
        <v>12</v>
      </c>
      <c r="J68" s="15">
        <f t="shared" si="9"/>
        <v>11</v>
      </c>
      <c r="K68" s="15">
        <f t="shared" si="11"/>
        <v>91.66666666666666</v>
      </c>
      <c r="L68" s="15"/>
    </row>
    <row r="69" spans="2:12" ht="12.75">
      <c r="B69" s="32" t="s">
        <v>36</v>
      </c>
      <c r="C69" s="11">
        <v>0</v>
      </c>
      <c r="D69" s="11">
        <v>0</v>
      </c>
      <c r="E69" s="11">
        <v>1</v>
      </c>
      <c r="F69" s="11">
        <v>1</v>
      </c>
      <c r="G69" s="11">
        <v>0</v>
      </c>
      <c r="H69" s="19"/>
      <c r="I69" s="11">
        <f t="shared" si="10"/>
        <v>2</v>
      </c>
      <c r="J69" s="15">
        <f>C69+D69</f>
        <v>0</v>
      </c>
      <c r="K69" s="15">
        <f t="shared" si="11"/>
        <v>0</v>
      </c>
      <c r="L69" s="15"/>
    </row>
    <row r="70" spans="2:12" ht="12.75">
      <c r="B70" s="32" t="s">
        <v>27</v>
      </c>
      <c r="C70" s="11">
        <v>0</v>
      </c>
      <c r="D70" s="11">
        <v>1</v>
      </c>
      <c r="E70" s="11">
        <v>1</v>
      </c>
      <c r="F70" s="11">
        <v>0</v>
      </c>
      <c r="G70" s="11">
        <v>0</v>
      </c>
      <c r="H70" s="19"/>
      <c r="I70" s="11">
        <f t="shared" si="10"/>
        <v>2</v>
      </c>
      <c r="J70" s="15">
        <f t="shared" si="9"/>
        <v>1</v>
      </c>
      <c r="K70" s="15">
        <f t="shared" si="11"/>
        <v>50</v>
      </c>
      <c r="L70" s="15"/>
    </row>
    <row r="71" spans="2:12" ht="12.75">
      <c r="B71" s="32" t="s">
        <v>37</v>
      </c>
      <c r="C71" s="11">
        <v>6</v>
      </c>
      <c r="D71" s="11">
        <v>9</v>
      </c>
      <c r="E71" s="11">
        <v>6</v>
      </c>
      <c r="F71" s="11">
        <v>1</v>
      </c>
      <c r="G71" s="11">
        <v>0</v>
      </c>
      <c r="H71" s="19"/>
      <c r="I71" s="11">
        <f t="shared" si="10"/>
        <v>22</v>
      </c>
      <c r="J71" s="15">
        <f t="shared" si="9"/>
        <v>15</v>
      </c>
      <c r="K71" s="15">
        <f t="shared" si="11"/>
        <v>68.18181818181817</v>
      </c>
      <c r="L71" s="15"/>
    </row>
    <row r="72" spans="2:12" ht="12.75">
      <c r="B72" s="32" t="s">
        <v>28</v>
      </c>
      <c r="C72" s="11">
        <v>0</v>
      </c>
      <c r="D72" s="11">
        <v>0</v>
      </c>
      <c r="E72" s="11">
        <v>1</v>
      </c>
      <c r="F72" s="11">
        <v>0</v>
      </c>
      <c r="G72" s="11">
        <v>0</v>
      </c>
      <c r="H72" s="19"/>
      <c r="I72" s="11">
        <f t="shared" si="10"/>
        <v>1</v>
      </c>
      <c r="J72" s="15">
        <f t="shared" si="9"/>
        <v>0</v>
      </c>
      <c r="K72" s="15">
        <f t="shared" si="11"/>
        <v>0</v>
      </c>
      <c r="L72" s="15"/>
    </row>
    <row r="73" spans="2:12" ht="12.75">
      <c r="B73" s="32" t="s">
        <v>38</v>
      </c>
      <c r="C73" s="11">
        <v>1</v>
      </c>
      <c r="D73" s="11">
        <v>7</v>
      </c>
      <c r="E73" s="11">
        <v>1</v>
      </c>
      <c r="F73" s="11">
        <v>1</v>
      </c>
      <c r="G73" s="11">
        <v>1</v>
      </c>
      <c r="H73" s="19"/>
      <c r="I73" s="11">
        <f t="shared" si="10"/>
        <v>11</v>
      </c>
      <c r="J73" s="15">
        <f t="shared" si="9"/>
        <v>8</v>
      </c>
      <c r="K73" s="15">
        <f t="shared" si="11"/>
        <v>72.72727272727273</v>
      </c>
      <c r="L73" s="15"/>
    </row>
    <row r="74" spans="2:12" ht="12.75">
      <c r="B74" s="32" t="s">
        <v>39</v>
      </c>
      <c r="C74" s="11">
        <v>17</v>
      </c>
      <c r="D74" s="11">
        <v>15</v>
      </c>
      <c r="E74" s="11">
        <v>6</v>
      </c>
      <c r="F74" s="11">
        <v>1</v>
      </c>
      <c r="G74" s="11">
        <v>0</v>
      </c>
      <c r="H74" s="19"/>
      <c r="I74" s="11">
        <f t="shared" si="10"/>
        <v>39</v>
      </c>
      <c r="J74" s="15">
        <f t="shared" si="9"/>
        <v>32</v>
      </c>
      <c r="K74" s="15">
        <f t="shared" si="11"/>
        <v>82.05128205128204</v>
      </c>
      <c r="L74" s="15"/>
    </row>
    <row r="75" spans="2:12" ht="12.75">
      <c r="B75" s="33" t="s">
        <v>40</v>
      </c>
      <c r="C75" s="11">
        <v>14</v>
      </c>
      <c r="D75" s="11">
        <v>5</v>
      </c>
      <c r="E75" s="11">
        <v>1</v>
      </c>
      <c r="F75" s="11">
        <v>0</v>
      </c>
      <c r="G75" s="11">
        <v>0</v>
      </c>
      <c r="H75" s="20"/>
      <c r="I75" s="11">
        <f t="shared" si="10"/>
        <v>20</v>
      </c>
      <c r="J75" s="15">
        <f t="shared" si="9"/>
        <v>19</v>
      </c>
      <c r="K75" s="15">
        <f t="shared" si="11"/>
        <v>95</v>
      </c>
      <c r="L75" s="15"/>
    </row>
    <row r="76" spans="1:12" s="8" customFormat="1" ht="12.75">
      <c r="A76" s="6"/>
      <c r="B76" s="34" t="s">
        <v>45</v>
      </c>
      <c r="C76" s="16">
        <f>SUM(C62:C75)</f>
        <v>84</v>
      </c>
      <c r="D76" s="16">
        <f>SUM(D62:D75)</f>
        <v>91</v>
      </c>
      <c r="E76" s="16">
        <f>SUM(E62:E75)</f>
        <v>42</v>
      </c>
      <c r="F76" s="16">
        <f>SUM(F62:F75)</f>
        <v>6</v>
      </c>
      <c r="G76" s="16">
        <f>SUM(G62:G75)</f>
        <v>2</v>
      </c>
      <c r="H76" s="18"/>
      <c r="I76" s="16">
        <f>SUM(I62:I75)</f>
        <v>225</v>
      </c>
      <c r="J76" s="29">
        <f t="shared" si="9"/>
        <v>175</v>
      </c>
      <c r="K76" s="15">
        <f t="shared" si="11"/>
        <v>77.77777777777779</v>
      </c>
      <c r="L76" s="29"/>
    </row>
    <row r="77" spans="2:15" ht="12.75">
      <c r="B77" s="8"/>
      <c r="C77" s="7"/>
      <c r="D77" s="7"/>
      <c r="E77" s="7"/>
      <c r="F77" s="7"/>
      <c r="G77" s="7"/>
      <c r="H77" s="7"/>
      <c r="I77" s="8"/>
      <c r="J77" s="8"/>
      <c r="K77" s="8"/>
      <c r="L77" s="8"/>
      <c r="M77" s="8"/>
      <c r="N77" s="8"/>
      <c r="O77" s="8"/>
    </row>
    <row r="78" spans="1:15" ht="15.75">
      <c r="A78" s="38" t="s">
        <v>16</v>
      </c>
      <c r="B78" s="12" t="s">
        <v>17</v>
      </c>
      <c r="C78" s="4">
        <v>5</v>
      </c>
      <c r="D78" s="4">
        <v>4</v>
      </c>
      <c r="E78" s="4">
        <v>3</v>
      </c>
      <c r="F78" s="4">
        <v>2</v>
      </c>
      <c r="G78" s="4">
        <v>1</v>
      </c>
      <c r="H78" s="17"/>
      <c r="I78" s="21" t="s">
        <v>7</v>
      </c>
      <c r="J78" s="27" t="s">
        <v>22</v>
      </c>
      <c r="K78" s="30" t="s">
        <v>33</v>
      </c>
      <c r="L78" s="28"/>
      <c r="M78" s="13"/>
      <c r="N78" s="13"/>
      <c r="O78" s="14"/>
    </row>
    <row r="79" spans="2:12" ht="12.75">
      <c r="B79" s="32" t="s">
        <v>30</v>
      </c>
      <c r="C79" s="11">
        <v>15</v>
      </c>
      <c r="D79" s="11">
        <v>14</v>
      </c>
      <c r="E79" s="11">
        <v>18</v>
      </c>
      <c r="F79" s="11">
        <v>1</v>
      </c>
      <c r="G79" s="11">
        <v>3</v>
      </c>
      <c r="H79" s="19"/>
      <c r="I79" s="11">
        <f>SUM(C79:G79)</f>
        <v>51</v>
      </c>
      <c r="J79" s="15">
        <f aca="true" t="shared" si="12" ref="J79:J93">C79+D79</f>
        <v>29</v>
      </c>
      <c r="K79" s="15">
        <f>(J79/I79)*100</f>
        <v>56.86274509803921</v>
      </c>
      <c r="L79" s="15"/>
    </row>
    <row r="80" spans="2:12" ht="12.75">
      <c r="B80" s="32" t="s">
        <v>24</v>
      </c>
      <c r="C80" s="11">
        <v>4</v>
      </c>
      <c r="D80" s="11">
        <v>4</v>
      </c>
      <c r="E80" s="11">
        <v>2</v>
      </c>
      <c r="F80" s="11">
        <v>0</v>
      </c>
      <c r="G80" s="11">
        <v>0</v>
      </c>
      <c r="H80" s="19"/>
      <c r="I80" s="11">
        <f aca="true" t="shared" si="13" ref="I80:I92">SUM(C80:G80)</f>
        <v>10</v>
      </c>
      <c r="J80" s="15">
        <f t="shared" si="12"/>
        <v>8</v>
      </c>
      <c r="K80" s="15">
        <f aca="true" t="shared" si="14" ref="K80:K93">(J80/I80)*100</f>
        <v>80</v>
      </c>
      <c r="L80" s="15"/>
    </row>
    <row r="81" spans="2:12" ht="12.75">
      <c r="B81" s="32" t="s">
        <v>25</v>
      </c>
      <c r="C81" s="11">
        <v>0</v>
      </c>
      <c r="D81" s="11">
        <v>0</v>
      </c>
      <c r="E81" s="11">
        <v>1</v>
      </c>
      <c r="F81" s="11">
        <v>0</v>
      </c>
      <c r="G81" s="11">
        <v>1</v>
      </c>
      <c r="H81" s="19"/>
      <c r="I81" s="11">
        <f t="shared" si="13"/>
        <v>2</v>
      </c>
      <c r="J81" s="15">
        <f t="shared" si="12"/>
        <v>0</v>
      </c>
      <c r="K81" s="15">
        <f t="shared" si="14"/>
        <v>0</v>
      </c>
      <c r="L81" s="15"/>
    </row>
    <row r="82" spans="2:12" ht="12.75">
      <c r="B82" s="32" t="s">
        <v>31</v>
      </c>
      <c r="C82" s="11">
        <v>3</v>
      </c>
      <c r="D82" s="11">
        <v>4</v>
      </c>
      <c r="E82" s="11">
        <v>3</v>
      </c>
      <c r="F82" s="11">
        <v>0</v>
      </c>
      <c r="G82" s="11">
        <v>0</v>
      </c>
      <c r="H82" s="19"/>
      <c r="I82" s="11">
        <f t="shared" si="13"/>
        <v>10</v>
      </c>
      <c r="J82" s="15">
        <f t="shared" si="12"/>
        <v>7</v>
      </c>
      <c r="K82" s="15">
        <f t="shared" si="14"/>
        <v>70</v>
      </c>
      <c r="L82" s="15"/>
    </row>
    <row r="83" spans="2:12" ht="12.75">
      <c r="B83" s="32" t="s">
        <v>46</v>
      </c>
      <c r="C83" s="11">
        <v>6</v>
      </c>
      <c r="D83" s="11">
        <v>5</v>
      </c>
      <c r="E83" s="11">
        <v>10</v>
      </c>
      <c r="F83" s="11">
        <v>3</v>
      </c>
      <c r="G83" s="11">
        <v>0</v>
      </c>
      <c r="H83" s="19"/>
      <c r="I83" s="11">
        <f t="shared" si="13"/>
        <v>24</v>
      </c>
      <c r="J83" s="15">
        <f t="shared" si="12"/>
        <v>11</v>
      </c>
      <c r="K83" s="15">
        <f t="shared" si="14"/>
        <v>45.83333333333333</v>
      </c>
      <c r="L83" s="15"/>
    </row>
    <row r="84" spans="2:12" ht="12.75">
      <c r="B84" s="32" t="s">
        <v>47</v>
      </c>
      <c r="C84" s="11">
        <v>3</v>
      </c>
      <c r="D84" s="11">
        <v>3</v>
      </c>
      <c r="E84" s="11">
        <v>3</v>
      </c>
      <c r="F84" s="11">
        <v>3</v>
      </c>
      <c r="G84" s="11">
        <v>0</v>
      </c>
      <c r="H84" s="19"/>
      <c r="I84" s="11">
        <f t="shared" si="13"/>
        <v>12</v>
      </c>
      <c r="J84" s="15">
        <f t="shared" si="12"/>
        <v>6</v>
      </c>
      <c r="K84" s="15">
        <f t="shared" si="14"/>
        <v>50</v>
      </c>
      <c r="L84" s="15"/>
    </row>
    <row r="85" spans="2:12" ht="12.75">
      <c r="B85" s="32" t="s">
        <v>35</v>
      </c>
      <c r="C85" s="11">
        <v>3</v>
      </c>
      <c r="D85" s="11">
        <v>5</v>
      </c>
      <c r="E85" s="11">
        <v>2</v>
      </c>
      <c r="F85" s="11">
        <v>1</v>
      </c>
      <c r="G85" s="11">
        <v>2</v>
      </c>
      <c r="H85" s="19"/>
      <c r="I85" s="11">
        <f t="shared" si="13"/>
        <v>13</v>
      </c>
      <c r="J85" s="15">
        <f t="shared" si="12"/>
        <v>8</v>
      </c>
      <c r="K85" s="15">
        <f t="shared" si="14"/>
        <v>61.53846153846154</v>
      </c>
      <c r="L85" s="15"/>
    </row>
    <row r="86" spans="2:12" ht="12.75">
      <c r="B86" s="32" t="s">
        <v>36</v>
      </c>
      <c r="C86" s="11">
        <v>0</v>
      </c>
      <c r="D86" s="11">
        <v>0</v>
      </c>
      <c r="E86" s="11">
        <v>1</v>
      </c>
      <c r="F86" s="11">
        <v>1</v>
      </c>
      <c r="G86" s="11">
        <v>0</v>
      </c>
      <c r="H86" s="19"/>
      <c r="I86" s="11">
        <f t="shared" si="13"/>
        <v>2</v>
      </c>
      <c r="J86" s="15">
        <f>C86+D86</f>
        <v>0</v>
      </c>
      <c r="K86" s="15">
        <f t="shared" si="14"/>
        <v>0</v>
      </c>
      <c r="L86" s="15"/>
    </row>
    <row r="87" spans="2:12" ht="12.75">
      <c r="B87" s="32" t="s">
        <v>27</v>
      </c>
      <c r="C87" s="11">
        <v>0</v>
      </c>
      <c r="D87" s="11">
        <v>1</v>
      </c>
      <c r="E87" s="11">
        <v>0</v>
      </c>
      <c r="F87" s="11">
        <v>1</v>
      </c>
      <c r="G87" s="11">
        <v>0</v>
      </c>
      <c r="H87" s="19"/>
      <c r="I87" s="11">
        <f t="shared" si="13"/>
        <v>2</v>
      </c>
      <c r="J87" s="15">
        <f t="shared" si="12"/>
        <v>1</v>
      </c>
      <c r="K87" s="15">
        <f t="shared" si="14"/>
        <v>50</v>
      </c>
      <c r="L87" s="15"/>
    </row>
    <row r="88" spans="2:12" ht="12.75">
      <c r="B88" s="32" t="s">
        <v>37</v>
      </c>
      <c r="C88" s="11">
        <v>6</v>
      </c>
      <c r="D88" s="11">
        <v>11</v>
      </c>
      <c r="E88" s="11">
        <v>3</v>
      </c>
      <c r="F88" s="11">
        <v>2</v>
      </c>
      <c r="G88" s="11">
        <v>0</v>
      </c>
      <c r="H88" s="19"/>
      <c r="I88" s="11">
        <f t="shared" si="13"/>
        <v>22</v>
      </c>
      <c r="J88" s="15">
        <f t="shared" si="12"/>
        <v>17</v>
      </c>
      <c r="K88" s="15">
        <f t="shared" si="14"/>
        <v>77.27272727272727</v>
      </c>
      <c r="L88" s="15"/>
    </row>
    <row r="89" spans="2:12" ht="12.75">
      <c r="B89" s="32" t="s">
        <v>28</v>
      </c>
      <c r="C89" s="11">
        <v>0</v>
      </c>
      <c r="D89" s="11">
        <v>0</v>
      </c>
      <c r="E89" s="11">
        <v>1</v>
      </c>
      <c r="F89" s="11">
        <v>0</v>
      </c>
      <c r="G89" s="11">
        <v>0</v>
      </c>
      <c r="H89" s="19"/>
      <c r="I89" s="11">
        <f t="shared" si="13"/>
        <v>1</v>
      </c>
      <c r="J89" s="15">
        <f t="shared" si="12"/>
        <v>0</v>
      </c>
      <c r="K89" s="15">
        <f t="shared" si="14"/>
        <v>0</v>
      </c>
      <c r="L89" s="15"/>
    </row>
    <row r="90" spans="2:12" ht="12.75">
      <c r="B90" s="32" t="s">
        <v>38</v>
      </c>
      <c r="C90" s="11">
        <v>4</v>
      </c>
      <c r="D90" s="11">
        <v>3</v>
      </c>
      <c r="E90" s="11">
        <v>2</v>
      </c>
      <c r="F90" s="11">
        <v>1</v>
      </c>
      <c r="G90" s="11">
        <v>1</v>
      </c>
      <c r="H90" s="19"/>
      <c r="I90" s="11">
        <f t="shared" si="13"/>
        <v>11</v>
      </c>
      <c r="J90" s="15">
        <f t="shared" si="12"/>
        <v>7</v>
      </c>
      <c r="K90" s="15">
        <f t="shared" si="14"/>
        <v>63.63636363636363</v>
      </c>
      <c r="L90" s="15"/>
    </row>
    <row r="91" spans="2:12" ht="12.75">
      <c r="B91" s="32" t="s">
        <v>39</v>
      </c>
      <c r="C91" s="11">
        <v>14</v>
      </c>
      <c r="D91" s="11">
        <v>14</v>
      </c>
      <c r="E91" s="11">
        <v>8</v>
      </c>
      <c r="F91" s="11">
        <v>2</v>
      </c>
      <c r="G91" s="11">
        <v>1</v>
      </c>
      <c r="H91" s="19"/>
      <c r="I91" s="11">
        <f t="shared" si="13"/>
        <v>39</v>
      </c>
      <c r="J91" s="15">
        <f t="shared" si="12"/>
        <v>28</v>
      </c>
      <c r="K91" s="15">
        <f t="shared" si="14"/>
        <v>71.7948717948718</v>
      </c>
      <c r="L91" s="15"/>
    </row>
    <row r="92" spans="2:12" ht="12.75">
      <c r="B92" s="33" t="s">
        <v>48</v>
      </c>
      <c r="C92" s="11">
        <v>5</v>
      </c>
      <c r="D92" s="11">
        <v>7</v>
      </c>
      <c r="E92" s="11">
        <v>4</v>
      </c>
      <c r="F92" s="11">
        <v>3</v>
      </c>
      <c r="G92" s="11">
        <v>0</v>
      </c>
      <c r="H92" s="20"/>
      <c r="I92" s="11">
        <f t="shared" si="13"/>
        <v>19</v>
      </c>
      <c r="J92" s="15">
        <f t="shared" si="12"/>
        <v>12</v>
      </c>
      <c r="K92" s="15">
        <f t="shared" si="14"/>
        <v>63.1578947368421</v>
      </c>
      <c r="L92" s="15"/>
    </row>
    <row r="93" spans="1:12" s="8" customFormat="1" ht="12.75">
      <c r="A93" s="6"/>
      <c r="B93" s="34" t="s">
        <v>49</v>
      </c>
      <c r="C93" s="16">
        <f>SUM(C79:C92)</f>
        <v>63</v>
      </c>
      <c r="D93" s="16">
        <f>SUM(D79:D92)</f>
        <v>71</v>
      </c>
      <c r="E93" s="16">
        <f>SUM(E79:E92)</f>
        <v>58</v>
      </c>
      <c r="F93" s="16">
        <f>SUM(F79:F92)</f>
        <v>18</v>
      </c>
      <c r="G93" s="16">
        <f>SUM(G79:G92)</f>
        <v>8</v>
      </c>
      <c r="H93" s="18"/>
      <c r="I93" s="11">
        <f>SUM(I79:I92)</f>
        <v>218</v>
      </c>
      <c r="J93" s="29">
        <f t="shared" si="12"/>
        <v>134</v>
      </c>
      <c r="K93" s="15">
        <f t="shared" si="14"/>
        <v>61.46788990825688</v>
      </c>
      <c r="L93" s="29"/>
    </row>
    <row r="94" spans="2:15" ht="12.75">
      <c r="B94" s="8"/>
      <c r="C94" s="7"/>
      <c r="D94" s="7"/>
      <c r="E94" s="7"/>
      <c r="F94" s="7"/>
      <c r="G94" s="7"/>
      <c r="H94" s="7"/>
      <c r="I94" s="8"/>
      <c r="J94" s="8"/>
      <c r="K94" s="8"/>
      <c r="L94" s="8"/>
      <c r="M94" s="8"/>
      <c r="N94" s="8"/>
      <c r="O94" s="8"/>
    </row>
    <row r="95" spans="1:15" ht="15.75">
      <c r="A95" s="38" t="s">
        <v>18</v>
      </c>
      <c r="B95" s="12" t="s">
        <v>19</v>
      </c>
      <c r="C95" s="4">
        <v>5</v>
      </c>
      <c r="D95" s="4">
        <v>4</v>
      </c>
      <c r="E95" s="4">
        <v>3</v>
      </c>
      <c r="F95" s="4">
        <v>2</v>
      </c>
      <c r="G95" s="4">
        <v>1</v>
      </c>
      <c r="H95" s="17"/>
      <c r="I95" s="21" t="s">
        <v>7</v>
      </c>
      <c r="J95" s="27" t="s">
        <v>22</v>
      </c>
      <c r="K95" s="30" t="s">
        <v>33</v>
      </c>
      <c r="L95" s="28"/>
      <c r="M95" s="13"/>
      <c r="N95" s="13"/>
      <c r="O95" s="14"/>
    </row>
    <row r="96" spans="2:12" ht="12.75">
      <c r="B96" s="32" t="s">
        <v>23</v>
      </c>
      <c r="C96" s="11">
        <v>34</v>
      </c>
      <c r="D96" s="11">
        <v>16</v>
      </c>
      <c r="E96" s="11">
        <v>3</v>
      </c>
      <c r="F96" s="11">
        <v>0</v>
      </c>
      <c r="G96" s="11">
        <v>1</v>
      </c>
      <c r="H96" s="19"/>
      <c r="I96" s="11">
        <f>SUM(C96:G96)</f>
        <v>54</v>
      </c>
      <c r="J96" s="15">
        <f aca="true" t="shared" si="15" ref="J96:J110">C96+D96</f>
        <v>50</v>
      </c>
      <c r="K96" s="15">
        <f>(J96/I96)*100</f>
        <v>92.5925925925926</v>
      </c>
      <c r="L96" s="15"/>
    </row>
    <row r="97" spans="2:12" ht="12.75">
      <c r="B97" s="32" t="s">
        <v>24</v>
      </c>
      <c r="C97" s="11">
        <v>8</v>
      </c>
      <c r="D97" s="11">
        <v>2</v>
      </c>
      <c r="E97" s="11">
        <v>0</v>
      </c>
      <c r="F97" s="11">
        <v>0</v>
      </c>
      <c r="G97" s="11">
        <v>0</v>
      </c>
      <c r="H97" s="19"/>
      <c r="I97" s="11">
        <f aca="true" t="shared" si="16" ref="I97:I109">SUM(C97:G97)</f>
        <v>10</v>
      </c>
      <c r="J97" s="15">
        <f t="shared" si="15"/>
        <v>10</v>
      </c>
      <c r="K97" s="15">
        <f aca="true" t="shared" si="17" ref="K97:K110">(J97/I97)*100</f>
        <v>100</v>
      </c>
      <c r="L97" s="15"/>
    </row>
    <row r="98" spans="2:12" ht="12.75">
      <c r="B98" s="32" t="s">
        <v>25</v>
      </c>
      <c r="C98" s="11">
        <v>1</v>
      </c>
      <c r="D98" s="11">
        <v>0</v>
      </c>
      <c r="E98" s="11">
        <v>0</v>
      </c>
      <c r="F98" s="11">
        <v>0</v>
      </c>
      <c r="G98" s="11">
        <v>1</v>
      </c>
      <c r="H98" s="19"/>
      <c r="I98" s="11">
        <f t="shared" si="16"/>
        <v>2</v>
      </c>
      <c r="J98" s="15">
        <f t="shared" si="15"/>
        <v>1</v>
      </c>
      <c r="K98" s="15">
        <f t="shared" si="17"/>
        <v>50</v>
      </c>
      <c r="L98" s="15"/>
    </row>
    <row r="99" spans="2:12" ht="12.75">
      <c r="B99" s="32" t="s">
        <v>26</v>
      </c>
      <c r="C99" s="11">
        <v>7</v>
      </c>
      <c r="D99" s="11">
        <v>2</v>
      </c>
      <c r="E99" s="11">
        <v>2</v>
      </c>
      <c r="F99" s="11">
        <v>0</v>
      </c>
      <c r="G99" s="11">
        <v>0</v>
      </c>
      <c r="H99" s="19"/>
      <c r="I99" s="11">
        <f t="shared" si="16"/>
        <v>11</v>
      </c>
      <c r="J99" s="15">
        <f t="shared" si="15"/>
        <v>9</v>
      </c>
      <c r="K99" s="15">
        <f t="shared" si="17"/>
        <v>81.81818181818183</v>
      </c>
      <c r="L99" s="15"/>
    </row>
    <row r="100" spans="2:12" ht="12.75">
      <c r="B100" s="32" t="s">
        <v>32</v>
      </c>
      <c r="C100" s="11">
        <v>20</v>
      </c>
      <c r="D100" s="11">
        <v>4</v>
      </c>
      <c r="E100" s="11">
        <v>2</v>
      </c>
      <c r="F100" s="11">
        <v>0</v>
      </c>
      <c r="G100" s="11">
        <v>0</v>
      </c>
      <c r="H100" s="19"/>
      <c r="I100" s="11">
        <f t="shared" si="16"/>
        <v>26</v>
      </c>
      <c r="J100" s="15">
        <f t="shared" si="15"/>
        <v>24</v>
      </c>
      <c r="K100" s="15">
        <f t="shared" si="17"/>
        <v>92.3076923076923</v>
      </c>
      <c r="L100" s="15"/>
    </row>
    <row r="101" spans="2:12" ht="12.75">
      <c r="B101" s="32" t="s">
        <v>34</v>
      </c>
      <c r="C101" s="11">
        <v>11</v>
      </c>
      <c r="D101" s="11">
        <v>1</v>
      </c>
      <c r="E101" s="11">
        <v>1</v>
      </c>
      <c r="F101" s="11">
        <v>0</v>
      </c>
      <c r="G101" s="11">
        <v>1</v>
      </c>
      <c r="H101" s="19"/>
      <c r="I101" s="11">
        <f t="shared" si="16"/>
        <v>14</v>
      </c>
      <c r="J101" s="15">
        <f t="shared" si="15"/>
        <v>12</v>
      </c>
      <c r="K101" s="15">
        <f t="shared" si="17"/>
        <v>85.71428571428571</v>
      </c>
      <c r="L101" s="15"/>
    </row>
    <row r="102" spans="2:12" ht="12.75">
      <c r="B102" s="32" t="s">
        <v>35</v>
      </c>
      <c r="C102" s="11">
        <v>10</v>
      </c>
      <c r="D102" s="11">
        <v>1</v>
      </c>
      <c r="E102" s="11">
        <v>0</v>
      </c>
      <c r="F102" s="11">
        <v>1</v>
      </c>
      <c r="G102" s="11">
        <v>1</v>
      </c>
      <c r="H102" s="19"/>
      <c r="I102" s="11">
        <f t="shared" si="16"/>
        <v>13</v>
      </c>
      <c r="J102" s="15">
        <f t="shared" si="15"/>
        <v>11</v>
      </c>
      <c r="K102" s="15">
        <f t="shared" si="17"/>
        <v>84.61538461538461</v>
      </c>
      <c r="L102" s="15"/>
    </row>
    <row r="103" spans="2:12" ht="12.75">
      <c r="B103" s="32" t="s">
        <v>36</v>
      </c>
      <c r="C103" s="11">
        <v>1</v>
      </c>
      <c r="D103" s="11">
        <v>0</v>
      </c>
      <c r="E103" s="11">
        <v>1</v>
      </c>
      <c r="F103" s="11">
        <v>0</v>
      </c>
      <c r="G103" s="11">
        <v>0</v>
      </c>
      <c r="H103" s="19"/>
      <c r="I103" s="11">
        <f t="shared" si="16"/>
        <v>2</v>
      </c>
      <c r="J103" s="15">
        <f>C103+D103</f>
        <v>1</v>
      </c>
      <c r="K103" s="15">
        <f t="shared" si="17"/>
        <v>50</v>
      </c>
      <c r="L103" s="15"/>
    </row>
    <row r="104" spans="2:12" ht="12.75">
      <c r="B104" s="32" t="s">
        <v>27</v>
      </c>
      <c r="C104" s="11">
        <v>0</v>
      </c>
      <c r="D104" s="11">
        <v>1</v>
      </c>
      <c r="E104" s="11">
        <v>1</v>
      </c>
      <c r="F104" s="11">
        <v>0</v>
      </c>
      <c r="G104" s="11">
        <v>0</v>
      </c>
      <c r="H104" s="19"/>
      <c r="I104" s="11">
        <f t="shared" si="16"/>
        <v>2</v>
      </c>
      <c r="J104" s="15">
        <f t="shared" si="15"/>
        <v>1</v>
      </c>
      <c r="K104" s="15">
        <f t="shared" si="17"/>
        <v>50</v>
      </c>
      <c r="L104" s="15"/>
    </row>
    <row r="105" spans="2:12" ht="12.75">
      <c r="B105" s="32" t="s">
        <v>50</v>
      </c>
      <c r="C105" s="11">
        <v>17</v>
      </c>
      <c r="D105" s="11">
        <v>4</v>
      </c>
      <c r="E105" s="11">
        <v>2</v>
      </c>
      <c r="F105" s="11">
        <v>0</v>
      </c>
      <c r="G105" s="11">
        <v>0</v>
      </c>
      <c r="H105" s="19"/>
      <c r="I105" s="11">
        <f t="shared" si="16"/>
        <v>23</v>
      </c>
      <c r="J105" s="15">
        <f t="shared" si="15"/>
        <v>21</v>
      </c>
      <c r="K105" s="15">
        <f t="shared" si="17"/>
        <v>91.30434782608695</v>
      </c>
      <c r="L105" s="15"/>
    </row>
    <row r="106" spans="2:12" ht="12.75">
      <c r="B106" s="32" t="s">
        <v>28</v>
      </c>
      <c r="C106" s="11">
        <v>1</v>
      </c>
      <c r="D106" s="11">
        <v>0</v>
      </c>
      <c r="E106" s="11">
        <v>0</v>
      </c>
      <c r="F106" s="11">
        <v>0</v>
      </c>
      <c r="G106" s="11">
        <v>0</v>
      </c>
      <c r="H106" s="19"/>
      <c r="I106" s="11">
        <f t="shared" si="16"/>
        <v>1</v>
      </c>
      <c r="J106" s="15">
        <f t="shared" si="15"/>
        <v>1</v>
      </c>
      <c r="K106" s="15">
        <f t="shared" si="17"/>
        <v>100</v>
      </c>
      <c r="L106" s="15"/>
    </row>
    <row r="107" spans="2:12" ht="12.75">
      <c r="B107" s="32" t="s">
        <v>38</v>
      </c>
      <c r="C107" s="11">
        <v>8</v>
      </c>
      <c r="D107" s="11">
        <v>3</v>
      </c>
      <c r="E107" s="11">
        <v>0</v>
      </c>
      <c r="F107" s="11">
        <v>0</v>
      </c>
      <c r="G107" s="11">
        <v>0</v>
      </c>
      <c r="H107" s="19"/>
      <c r="I107" s="11">
        <f t="shared" si="16"/>
        <v>11</v>
      </c>
      <c r="J107" s="15">
        <f t="shared" si="15"/>
        <v>11</v>
      </c>
      <c r="K107" s="15">
        <f t="shared" si="17"/>
        <v>100</v>
      </c>
      <c r="L107" s="15"/>
    </row>
    <row r="108" spans="2:12" ht="12.75">
      <c r="B108" s="32" t="s">
        <v>39</v>
      </c>
      <c r="C108" s="11">
        <v>29</v>
      </c>
      <c r="D108" s="11">
        <v>8</v>
      </c>
      <c r="E108" s="11">
        <v>1</v>
      </c>
      <c r="F108" s="11">
        <v>0</v>
      </c>
      <c r="G108" s="11">
        <v>1</v>
      </c>
      <c r="H108" s="19"/>
      <c r="I108" s="11">
        <f t="shared" si="16"/>
        <v>39</v>
      </c>
      <c r="J108" s="15">
        <f t="shared" si="15"/>
        <v>37</v>
      </c>
      <c r="K108" s="15">
        <f t="shared" si="17"/>
        <v>94.87179487179486</v>
      </c>
      <c r="L108" s="15"/>
    </row>
    <row r="109" spans="2:12" ht="12.75">
      <c r="B109" s="33" t="s">
        <v>40</v>
      </c>
      <c r="C109" s="11">
        <v>19</v>
      </c>
      <c r="D109" s="11">
        <v>1</v>
      </c>
      <c r="E109" s="11">
        <v>0</v>
      </c>
      <c r="F109" s="11">
        <v>0</v>
      </c>
      <c r="G109" s="11">
        <v>0</v>
      </c>
      <c r="H109" s="20"/>
      <c r="I109" s="11">
        <f t="shared" si="16"/>
        <v>20</v>
      </c>
      <c r="J109" s="15">
        <f t="shared" si="15"/>
        <v>20</v>
      </c>
      <c r="K109" s="15">
        <f t="shared" si="17"/>
        <v>100</v>
      </c>
      <c r="L109" s="15"/>
    </row>
    <row r="110" spans="1:12" s="8" customFormat="1" ht="12.75">
      <c r="A110" s="6"/>
      <c r="B110" s="34" t="s">
        <v>51</v>
      </c>
      <c r="C110" s="16">
        <f>SUM(C96:C109)</f>
        <v>166</v>
      </c>
      <c r="D110" s="16">
        <f>SUM(D96:D109)</f>
        <v>43</v>
      </c>
      <c r="E110" s="16">
        <f>SUM(E96:E109)</f>
        <v>13</v>
      </c>
      <c r="F110" s="16">
        <f>SUM(F96:F109)</f>
        <v>1</v>
      </c>
      <c r="G110" s="16">
        <f>SUM(G96:G109)</f>
        <v>5</v>
      </c>
      <c r="H110" s="18"/>
      <c r="I110" s="11">
        <f>SUM(I96:I109)</f>
        <v>228</v>
      </c>
      <c r="J110" s="29">
        <f t="shared" si="15"/>
        <v>209</v>
      </c>
      <c r="K110" s="15">
        <f t="shared" si="17"/>
        <v>91.66666666666666</v>
      </c>
      <c r="L110" s="29"/>
    </row>
    <row r="111" spans="2:15" ht="12.75">
      <c r="B111" s="8"/>
      <c r="C111" s="7"/>
      <c r="D111" s="7"/>
      <c r="E111" s="7"/>
      <c r="F111" s="7"/>
      <c r="G111" s="7"/>
      <c r="H111" s="7"/>
      <c r="I111" s="8"/>
      <c r="J111" s="8"/>
      <c r="K111" s="8"/>
      <c r="L111" s="8"/>
      <c r="M111" s="8"/>
      <c r="N111" s="8"/>
      <c r="O111" s="8"/>
    </row>
    <row r="112" spans="1:15" ht="15.75">
      <c r="A112" s="38" t="s">
        <v>20</v>
      </c>
      <c r="B112" s="25" t="s">
        <v>21</v>
      </c>
      <c r="C112" s="23"/>
      <c r="D112" s="23"/>
      <c r="E112" s="23"/>
      <c r="F112" s="23"/>
      <c r="G112" s="23"/>
      <c r="H112" s="23"/>
      <c r="I112" s="23"/>
      <c r="J112" s="13"/>
      <c r="K112" s="13"/>
      <c r="L112" s="13"/>
      <c r="M112" s="13"/>
      <c r="N112" s="13"/>
      <c r="O112" s="14"/>
    </row>
    <row r="113" spans="2:15" ht="15.75">
      <c r="B113" s="35"/>
      <c r="C113" s="4">
        <v>5</v>
      </c>
      <c r="D113" s="4">
        <v>4</v>
      </c>
      <c r="E113" s="4">
        <v>3</v>
      </c>
      <c r="F113" s="4">
        <v>2</v>
      </c>
      <c r="G113" s="4">
        <v>1</v>
      </c>
      <c r="H113" s="24"/>
      <c r="I113" s="21" t="s">
        <v>7</v>
      </c>
      <c r="J113" s="27" t="s">
        <v>22</v>
      </c>
      <c r="K113" s="30" t="s">
        <v>33</v>
      </c>
      <c r="L113" s="28"/>
      <c r="M113" s="8"/>
      <c r="N113" s="8"/>
      <c r="O113" s="8"/>
    </row>
    <row r="114" spans="2:12" ht="12.75">
      <c r="B114" s="32" t="s">
        <v>23</v>
      </c>
      <c r="C114" s="11">
        <v>24</v>
      </c>
      <c r="D114" s="11">
        <v>18</v>
      </c>
      <c r="E114" s="11">
        <v>8</v>
      </c>
      <c r="F114" s="11">
        <v>3</v>
      </c>
      <c r="G114" s="11">
        <v>1</v>
      </c>
      <c r="H114" s="19"/>
      <c r="I114" s="11">
        <f>SUM(C114:G114)</f>
        <v>54</v>
      </c>
      <c r="J114" s="15">
        <f aca="true" t="shared" si="18" ref="J114:J128">C114+D114</f>
        <v>42</v>
      </c>
      <c r="K114" s="15">
        <f>(J114/I114)*100</f>
        <v>77.77777777777779</v>
      </c>
      <c r="L114" s="15"/>
    </row>
    <row r="115" spans="2:12" ht="12.75">
      <c r="B115" s="32" t="s">
        <v>24</v>
      </c>
      <c r="C115" s="11">
        <v>1</v>
      </c>
      <c r="D115" s="11">
        <v>8</v>
      </c>
      <c r="E115" s="11">
        <v>1</v>
      </c>
      <c r="F115" s="11">
        <v>0</v>
      </c>
      <c r="G115" s="11">
        <v>0</v>
      </c>
      <c r="H115" s="19"/>
      <c r="I115" s="11">
        <f aca="true" t="shared" si="19" ref="I115:I127">SUM(C115:G115)</f>
        <v>10</v>
      </c>
      <c r="J115" s="15">
        <f t="shared" si="18"/>
        <v>9</v>
      </c>
      <c r="K115" s="15">
        <f aca="true" t="shared" si="20" ref="K115:K128">(J115/I115)*100</f>
        <v>90</v>
      </c>
      <c r="L115" s="15"/>
    </row>
    <row r="116" spans="2:12" ht="12.75">
      <c r="B116" s="32" t="s">
        <v>25</v>
      </c>
      <c r="C116" s="11">
        <v>0</v>
      </c>
      <c r="D116" s="11">
        <v>0</v>
      </c>
      <c r="E116" s="11">
        <v>1</v>
      </c>
      <c r="F116" s="11">
        <v>0</v>
      </c>
      <c r="G116" s="11">
        <v>1</v>
      </c>
      <c r="H116" s="19"/>
      <c r="I116" s="11">
        <f t="shared" si="19"/>
        <v>2</v>
      </c>
      <c r="J116" s="15">
        <f t="shared" si="18"/>
        <v>0</v>
      </c>
      <c r="K116" s="15">
        <f t="shared" si="20"/>
        <v>0</v>
      </c>
      <c r="L116" s="15"/>
    </row>
    <row r="117" spans="2:12" ht="12.75">
      <c r="B117" s="32" t="s">
        <v>26</v>
      </c>
      <c r="C117" s="11">
        <v>3</v>
      </c>
      <c r="D117" s="11">
        <v>5</v>
      </c>
      <c r="E117" s="11">
        <v>2</v>
      </c>
      <c r="F117" s="11">
        <v>1</v>
      </c>
      <c r="G117" s="11">
        <v>0</v>
      </c>
      <c r="H117" s="19"/>
      <c r="I117" s="11">
        <f t="shared" si="19"/>
        <v>11</v>
      </c>
      <c r="J117" s="15">
        <f t="shared" si="18"/>
        <v>8</v>
      </c>
      <c r="K117" s="15">
        <f t="shared" si="20"/>
        <v>72.72727272727273</v>
      </c>
      <c r="L117" s="15"/>
    </row>
    <row r="118" spans="2:12" ht="12.75">
      <c r="B118" s="32" t="s">
        <v>32</v>
      </c>
      <c r="C118" s="11">
        <v>11</v>
      </c>
      <c r="D118" s="11">
        <v>8</v>
      </c>
      <c r="E118" s="11">
        <v>4</v>
      </c>
      <c r="F118" s="11">
        <v>2</v>
      </c>
      <c r="G118" s="11">
        <v>1</v>
      </c>
      <c r="H118" s="19"/>
      <c r="I118" s="11">
        <f t="shared" si="19"/>
        <v>26</v>
      </c>
      <c r="J118" s="15">
        <f t="shared" si="18"/>
        <v>19</v>
      </c>
      <c r="K118" s="15">
        <f t="shared" si="20"/>
        <v>73.07692307692307</v>
      </c>
      <c r="L118" s="15"/>
    </row>
    <row r="119" spans="2:12" ht="12.75">
      <c r="B119" s="32" t="s">
        <v>34</v>
      </c>
      <c r="C119" s="11">
        <v>8</v>
      </c>
      <c r="D119" s="11">
        <v>3</v>
      </c>
      <c r="E119" s="11">
        <v>2</v>
      </c>
      <c r="F119" s="11">
        <v>1</v>
      </c>
      <c r="G119" s="11">
        <v>0</v>
      </c>
      <c r="H119" s="19"/>
      <c r="I119" s="11">
        <f t="shared" si="19"/>
        <v>14</v>
      </c>
      <c r="J119" s="15">
        <f t="shared" si="18"/>
        <v>11</v>
      </c>
      <c r="K119" s="15">
        <f t="shared" si="20"/>
        <v>78.57142857142857</v>
      </c>
      <c r="L119" s="15"/>
    </row>
    <row r="120" spans="2:12" ht="12.75">
      <c r="B120" s="32" t="s">
        <v>35</v>
      </c>
      <c r="C120" s="11">
        <v>6</v>
      </c>
      <c r="D120" s="11">
        <v>5</v>
      </c>
      <c r="E120" s="11">
        <v>1</v>
      </c>
      <c r="F120" s="11">
        <v>1</v>
      </c>
      <c r="G120" s="11">
        <v>0</v>
      </c>
      <c r="H120" s="19"/>
      <c r="I120" s="11">
        <f t="shared" si="19"/>
        <v>13</v>
      </c>
      <c r="J120" s="15">
        <f t="shared" si="18"/>
        <v>11</v>
      </c>
      <c r="K120" s="15">
        <f t="shared" si="20"/>
        <v>84.61538461538461</v>
      </c>
      <c r="L120" s="15"/>
    </row>
    <row r="121" spans="2:12" ht="12.75">
      <c r="B121" s="32" t="s">
        <v>36</v>
      </c>
      <c r="C121" s="11">
        <v>0</v>
      </c>
      <c r="D121" s="11">
        <v>1</v>
      </c>
      <c r="E121" s="11">
        <v>0</v>
      </c>
      <c r="F121" s="11">
        <v>1</v>
      </c>
      <c r="G121" s="11">
        <v>0</v>
      </c>
      <c r="H121" s="19"/>
      <c r="I121" s="11">
        <f t="shared" si="19"/>
        <v>2</v>
      </c>
      <c r="J121" s="15">
        <f>C121+D121</f>
        <v>1</v>
      </c>
      <c r="K121" s="15">
        <f t="shared" si="20"/>
        <v>50</v>
      </c>
      <c r="L121" s="15"/>
    </row>
    <row r="122" spans="2:12" ht="12.75">
      <c r="B122" s="32" t="s">
        <v>27</v>
      </c>
      <c r="C122" s="11">
        <v>0</v>
      </c>
      <c r="D122" s="11">
        <v>0</v>
      </c>
      <c r="E122" s="11">
        <v>2</v>
      </c>
      <c r="F122" s="11">
        <v>0</v>
      </c>
      <c r="G122" s="11">
        <v>0</v>
      </c>
      <c r="H122" s="19"/>
      <c r="I122" s="11">
        <f t="shared" si="19"/>
        <v>2</v>
      </c>
      <c r="J122" s="15">
        <f t="shared" si="18"/>
        <v>0</v>
      </c>
      <c r="K122" s="15">
        <f t="shared" si="20"/>
        <v>0</v>
      </c>
      <c r="L122" s="15"/>
    </row>
    <row r="123" spans="2:12" ht="12.75">
      <c r="B123" s="32" t="s">
        <v>37</v>
      </c>
      <c r="C123" s="11">
        <v>6</v>
      </c>
      <c r="D123" s="11">
        <v>12</v>
      </c>
      <c r="E123" s="11">
        <v>3</v>
      </c>
      <c r="F123" s="11">
        <v>0</v>
      </c>
      <c r="G123" s="11">
        <v>1</v>
      </c>
      <c r="H123" s="19"/>
      <c r="I123" s="11">
        <f t="shared" si="19"/>
        <v>22</v>
      </c>
      <c r="J123" s="15">
        <f t="shared" si="18"/>
        <v>18</v>
      </c>
      <c r="K123" s="15">
        <f t="shared" si="20"/>
        <v>81.81818181818183</v>
      </c>
      <c r="L123" s="15"/>
    </row>
    <row r="124" spans="2:12" ht="12.75">
      <c r="B124" s="32" t="s">
        <v>28</v>
      </c>
      <c r="C124" s="11">
        <v>0</v>
      </c>
      <c r="D124" s="11">
        <v>1</v>
      </c>
      <c r="E124" s="11">
        <v>0</v>
      </c>
      <c r="F124" s="11">
        <v>0</v>
      </c>
      <c r="G124" s="11">
        <v>0</v>
      </c>
      <c r="H124" s="19"/>
      <c r="I124" s="11">
        <f t="shared" si="19"/>
        <v>1</v>
      </c>
      <c r="J124" s="15">
        <f t="shared" si="18"/>
        <v>1</v>
      </c>
      <c r="K124" s="15">
        <f t="shared" si="20"/>
        <v>100</v>
      </c>
      <c r="L124" s="15"/>
    </row>
    <row r="125" spans="2:12" ht="12.75">
      <c r="B125" s="32" t="s">
        <v>38</v>
      </c>
      <c r="C125" s="11">
        <v>4</v>
      </c>
      <c r="D125" s="11">
        <v>1</v>
      </c>
      <c r="E125" s="11">
        <v>5</v>
      </c>
      <c r="F125" s="11">
        <v>0</v>
      </c>
      <c r="G125" s="11">
        <v>1</v>
      </c>
      <c r="H125" s="19"/>
      <c r="I125" s="11">
        <f t="shared" si="19"/>
        <v>11</v>
      </c>
      <c r="J125" s="15">
        <f t="shared" si="18"/>
        <v>5</v>
      </c>
      <c r="K125" s="15">
        <f t="shared" si="20"/>
        <v>45.45454545454545</v>
      </c>
      <c r="L125" s="15"/>
    </row>
    <row r="126" spans="2:12" ht="12.75">
      <c r="B126" s="32" t="s">
        <v>39</v>
      </c>
      <c r="C126" s="11">
        <v>18</v>
      </c>
      <c r="D126" s="11">
        <v>13</v>
      </c>
      <c r="E126" s="11">
        <v>7</v>
      </c>
      <c r="F126" s="11">
        <v>1</v>
      </c>
      <c r="G126" s="11">
        <v>0</v>
      </c>
      <c r="H126" s="19"/>
      <c r="I126" s="11">
        <f t="shared" si="19"/>
        <v>39</v>
      </c>
      <c r="J126" s="15">
        <f t="shared" si="18"/>
        <v>31</v>
      </c>
      <c r="K126" s="15">
        <f t="shared" si="20"/>
        <v>79.48717948717949</v>
      </c>
      <c r="L126" s="15"/>
    </row>
    <row r="127" spans="2:12" ht="12.75">
      <c r="B127" s="33" t="s">
        <v>40</v>
      </c>
      <c r="C127" s="11">
        <v>11</v>
      </c>
      <c r="D127" s="11">
        <v>7</v>
      </c>
      <c r="E127" s="11">
        <v>1</v>
      </c>
      <c r="F127" s="11">
        <v>1</v>
      </c>
      <c r="G127" s="11">
        <v>0</v>
      </c>
      <c r="H127" s="20"/>
      <c r="I127" s="11">
        <f t="shared" si="19"/>
        <v>20</v>
      </c>
      <c r="J127" s="15">
        <f t="shared" si="18"/>
        <v>18</v>
      </c>
      <c r="K127" s="15">
        <f t="shared" si="20"/>
        <v>90</v>
      </c>
      <c r="L127" s="15"/>
    </row>
    <row r="128" spans="1:12" s="8" customFormat="1" ht="12.75">
      <c r="A128" s="6"/>
      <c r="B128" s="34" t="s">
        <v>41</v>
      </c>
      <c r="C128" s="16">
        <f>SUM(C114:C127)</f>
        <v>92</v>
      </c>
      <c r="D128" s="16">
        <f>SUM(D114:D127)</f>
        <v>82</v>
      </c>
      <c r="E128" s="16">
        <f>SUM(E114:E127)</f>
        <v>37</v>
      </c>
      <c r="F128" s="16">
        <f>SUM(F114:F127)</f>
        <v>11</v>
      </c>
      <c r="G128" s="16">
        <f>SUM(G114:G127)</f>
        <v>5</v>
      </c>
      <c r="H128" s="18"/>
      <c r="I128" s="11">
        <f>SUM(I114:I127)</f>
        <v>227</v>
      </c>
      <c r="J128" s="29">
        <f t="shared" si="18"/>
        <v>174</v>
      </c>
      <c r="K128" s="15">
        <f t="shared" si="20"/>
        <v>76.65198237885463</v>
      </c>
      <c r="L128" s="29"/>
    </row>
    <row r="129" spans="2:15" ht="12.75">
      <c r="B129" s="8"/>
      <c r="C129" s="7"/>
      <c r="D129" s="7"/>
      <c r="E129" s="7"/>
      <c r="F129" s="7"/>
      <c r="G129" s="7"/>
      <c r="H129" s="7"/>
      <c r="I129" s="8"/>
      <c r="J129" s="8"/>
      <c r="K129" s="8"/>
      <c r="L129" s="8"/>
      <c r="M129" s="8"/>
      <c r="N129" s="8"/>
      <c r="O129" s="8"/>
    </row>
    <row r="130" spans="2:15" ht="12.75">
      <c r="B130" s="8"/>
      <c r="C130" s="7"/>
      <c r="D130" s="7"/>
      <c r="E130" s="7"/>
      <c r="F130" s="7"/>
      <c r="G130" s="7"/>
      <c r="H130" s="7"/>
      <c r="I130" s="8"/>
      <c r="J130" s="8"/>
      <c r="K130" s="8"/>
      <c r="L130" s="8"/>
      <c r="M130" s="8"/>
      <c r="N130" s="8"/>
      <c r="O130" s="8"/>
    </row>
    <row r="131" spans="2:15" ht="12.75">
      <c r="B131" s="8"/>
      <c r="C131" s="7"/>
      <c r="D131" s="7"/>
      <c r="E131" s="7"/>
      <c r="F131" s="7"/>
      <c r="G131" s="7"/>
      <c r="H131" s="7"/>
      <c r="I131" s="8"/>
      <c r="J131" s="8"/>
      <c r="K131" s="8"/>
      <c r="L131" s="8"/>
      <c r="M131" s="8"/>
      <c r="N131" s="8"/>
      <c r="O131" s="8"/>
    </row>
    <row r="132" spans="2:15" ht="12.75">
      <c r="B132" s="8"/>
      <c r="C132" s="7"/>
      <c r="D132" s="7"/>
      <c r="E132" s="7"/>
      <c r="F132" s="7"/>
      <c r="G132" s="7"/>
      <c r="H132" s="7"/>
      <c r="I132" s="8"/>
      <c r="J132" s="8"/>
      <c r="K132" s="8"/>
      <c r="L132" s="8"/>
      <c r="M132" s="8"/>
      <c r="N132" s="8"/>
      <c r="O132" s="8"/>
    </row>
    <row r="133" spans="2:15" ht="12.75">
      <c r="B133" s="8"/>
      <c r="C133" s="7"/>
      <c r="D133" s="7"/>
      <c r="E133" s="7"/>
      <c r="F133" s="7"/>
      <c r="G133" s="7"/>
      <c r="H133" s="7"/>
      <c r="I133" s="8"/>
      <c r="J133" s="8"/>
      <c r="K133" s="8"/>
      <c r="L133" s="8"/>
      <c r="M133" s="8"/>
      <c r="N133" s="8"/>
      <c r="O133" s="8"/>
    </row>
    <row r="134" spans="2:15" ht="12.75">
      <c r="B134" s="8"/>
      <c r="C134" s="7"/>
      <c r="D134" s="7"/>
      <c r="E134" s="7"/>
      <c r="F134" s="7"/>
      <c r="G134" s="7"/>
      <c r="H134" s="7"/>
      <c r="I134" s="8"/>
      <c r="J134" s="8"/>
      <c r="K134" s="8"/>
      <c r="L134" s="8"/>
      <c r="M134" s="8"/>
      <c r="N134" s="8"/>
      <c r="O134" s="8"/>
    </row>
    <row r="135" spans="2:15" ht="12.75">
      <c r="B135" s="8"/>
      <c r="C135" s="7"/>
      <c r="D135" s="7"/>
      <c r="E135" s="7"/>
      <c r="F135" s="7"/>
      <c r="G135" s="7"/>
      <c r="H135" s="7"/>
      <c r="I135" s="8"/>
      <c r="J135" s="8"/>
      <c r="K135" s="8"/>
      <c r="L135" s="8"/>
      <c r="M135" s="8"/>
      <c r="N135" s="8"/>
      <c r="O135" s="8"/>
    </row>
    <row r="136" spans="2:15" ht="12.75">
      <c r="B136" s="8"/>
      <c r="C136" s="7"/>
      <c r="D136" s="7"/>
      <c r="E136" s="7"/>
      <c r="F136" s="7"/>
      <c r="G136" s="7"/>
      <c r="H136" s="7"/>
      <c r="I136" s="8"/>
      <c r="J136" s="8"/>
      <c r="K136" s="8"/>
      <c r="L136" s="8"/>
      <c r="M136" s="8"/>
      <c r="N136" s="8"/>
      <c r="O136" s="8"/>
    </row>
    <row r="137" spans="2:15" ht="12.75">
      <c r="B137" s="8"/>
      <c r="C137" s="7"/>
      <c r="D137" s="7"/>
      <c r="E137" s="7"/>
      <c r="F137" s="7"/>
      <c r="G137" s="7"/>
      <c r="H137" s="7"/>
      <c r="I137" s="8"/>
      <c r="J137" s="8"/>
      <c r="K137" s="8"/>
      <c r="L137" s="8"/>
      <c r="M137" s="8"/>
      <c r="N137" s="8"/>
      <c r="O137" s="8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rsevertis</dc:creator>
  <cp:keywords/>
  <dc:description/>
  <cp:lastModifiedBy>rsevertis</cp:lastModifiedBy>
  <cp:lastPrinted>2009-04-29T17:08:55Z</cp:lastPrinted>
  <dcterms:created xsi:type="dcterms:W3CDTF">2008-05-13T18:56:28Z</dcterms:created>
  <dcterms:modified xsi:type="dcterms:W3CDTF">2009-05-19T14:30:16Z</dcterms:modified>
  <cp:category/>
  <cp:version/>
  <cp:contentType/>
  <cp:contentStatus/>
</cp:coreProperties>
</file>